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\"/>
    </mc:Choice>
  </mc:AlternateContent>
  <bookViews>
    <workbookView xWindow="360" yWindow="288" windowWidth="9240" windowHeight="4488" activeTab="1"/>
  </bookViews>
  <sheets>
    <sheet name="월간 거래가격" sheetId="9" r:id="rId1"/>
    <sheet name="적용기준" sheetId="10" r:id="rId2"/>
    <sheet name="목차" sheetId="11" r:id="rId3"/>
    <sheet name="2018기계경비산출표" sheetId="8" r:id="rId4"/>
    <sheet name="해상장비조정원" sheetId="3" r:id="rId5"/>
    <sheet name="ezQ 광고" sheetId="12" r:id="rId6"/>
  </sheets>
  <definedNames>
    <definedName name="_xlnm._FilterDatabase" localSheetId="3" hidden="1">'2018기계경비산출표'!$A$4:$M$656</definedName>
    <definedName name="_xlnm.Print_Area" localSheetId="3">'2018기계경비산출표'!$A:$L</definedName>
    <definedName name="_xlnm.Print_Area" localSheetId="4">해상장비조정원!$A$1:$J$81</definedName>
    <definedName name="_xlnm.Print_Titles" localSheetId="3">'2018기계경비산출표'!$1:$3</definedName>
    <definedName name="_xlnm.Print_Titles" localSheetId="4">해상장비조정원!$1:$2</definedName>
  </definedNames>
  <calcPr calcId="162913"/>
</workbook>
</file>

<file path=xl/calcChain.xml><?xml version="1.0" encoding="utf-8"?>
<calcChain xmlns="http://schemas.openxmlformats.org/spreadsheetml/2006/main">
  <c r="E427" i="8" l="1"/>
  <c r="E419" i="8"/>
  <c r="E418" i="8"/>
  <c r="E415" i="8"/>
  <c r="E402" i="8"/>
  <c r="E401" i="8"/>
  <c r="E74" i="8"/>
  <c r="E422" i="8" l="1"/>
  <c r="G422" i="8" s="1"/>
  <c r="E420" i="8"/>
  <c r="G420" i="8" s="1"/>
  <c r="E417" i="8"/>
  <c r="G417" i="8" s="1"/>
  <c r="E211" i="8"/>
  <c r="E212" i="8"/>
  <c r="E213" i="8"/>
  <c r="E214" i="8"/>
  <c r="E215" i="8"/>
  <c r="E164" i="8"/>
  <c r="G164" i="8" s="1"/>
  <c r="E327" i="8" l="1"/>
  <c r="G327" i="8" s="1"/>
  <c r="E328" i="8" l="1"/>
  <c r="G328" i="8" s="1"/>
  <c r="E191" i="8" l="1"/>
  <c r="G191" i="8" s="1"/>
  <c r="E102" i="8"/>
  <c r="G102" i="8" s="1"/>
  <c r="E375" i="8" l="1"/>
  <c r="G375" i="8" s="1"/>
  <c r="E374" i="8"/>
  <c r="G374" i="8" s="1"/>
  <c r="E131" i="8"/>
  <c r="G131" i="8" s="1"/>
  <c r="E132" i="8"/>
  <c r="G132" i="8" s="1"/>
  <c r="E133" i="8"/>
  <c r="G133" i="8" s="1"/>
  <c r="E134" i="8"/>
  <c r="G134" i="8" s="1"/>
  <c r="E135" i="8"/>
  <c r="G135" i="8" s="1"/>
  <c r="E136" i="8"/>
  <c r="G136" i="8" s="1"/>
  <c r="E137" i="8"/>
  <c r="G137" i="8" s="1"/>
  <c r="E138" i="8"/>
  <c r="G138" i="8" s="1"/>
  <c r="E139" i="8"/>
  <c r="G139" i="8" s="1"/>
  <c r="E140" i="8"/>
  <c r="G140" i="8" s="1"/>
  <c r="E141" i="8"/>
  <c r="G141" i="8" s="1"/>
  <c r="E142" i="8"/>
  <c r="G142" i="8" s="1"/>
  <c r="E143" i="8"/>
  <c r="G143" i="8" s="1"/>
  <c r="E497" i="8"/>
  <c r="G497" i="8" s="1"/>
  <c r="E409" i="8"/>
  <c r="G409" i="8" s="1"/>
  <c r="E408" i="8"/>
  <c r="G408" i="8" s="1"/>
  <c r="E407" i="8"/>
  <c r="G407" i="8" s="1"/>
  <c r="E406" i="8"/>
  <c r="G406" i="8" s="1"/>
  <c r="E405" i="8"/>
  <c r="G405" i="8" s="1"/>
  <c r="E404" i="8"/>
  <c r="G404" i="8" s="1"/>
  <c r="E386" i="8"/>
  <c r="G386" i="8" s="1"/>
  <c r="E385" i="8"/>
  <c r="G385" i="8" s="1"/>
  <c r="E384" i="8"/>
  <c r="G384" i="8" s="1"/>
  <c r="E383" i="8"/>
  <c r="G383" i="8" s="1"/>
  <c r="E382" i="8"/>
  <c r="G382" i="8" s="1"/>
  <c r="E381" i="8"/>
  <c r="G381" i="8" s="1"/>
  <c r="E380" i="8"/>
  <c r="G380" i="8" s="1"/>
  <c r="E379" i="8"/>
  <c r="G379" i="8" s="1"/>
  <c r="E378" i="8"/>
  <c r="G378" i="8" s="1"/>
  <c r="E377" i="8"/>
  <c r="G377" i="8" s="1"/>
  <c r="E371" i="8"/>
  <c r="G371" i="8" s="1"/>
  <c r="E370" i="8"/>
  <c r="G370" i="8" s="1"/>
  <c r="E369" i="8"/>
  <c r="G369" i="8" s="1"/>
  <c r="E368" i="8"/>
  <c r="G368" i="8" s="1"/>
  <c r="E410" i="8"/>
  <c r="G410" i="8" s="1"/>
  <c r="E403" i="8"/>
  <c r="G403" i="8" s="1"/>
  <c r="E241" i="8"/>
  <c r="G241" i="8" s="1"/>
  <c r="E34" i="8"/>
  <c r="G34" i="8" s="1"/>
  <c r="E35" i="8"/>
  <c r="G35" i="8" s="1"/>
  <c r="E36" i="8"/>
  <c r="G36" i="8" s="1"/>
  <c r="E37" i="8"/>
  <c r="G37" i="8" s="1"/>
  <c r="E38" i="8"/>
  <c r="G38" i="8" s="1"/>
  <c r="E39" i="8"/>
  <c r="G39" i="8" s="1"/>
  <c r="E565" i="8"/>
  <c r="G565" i="8" s="1"/>
  <c r="E566" i="8"/>
  <c r="G566" i="8" s="1"/>
  <c r="E567" i="8"/>
  <c r="G567" i="8" s="1"/>
  <c r="E568" i="8"/>
  <c r="G568" i="8" s="1"/>
  <c r="E569" i="8"/>
  <c r="G569" i="8" s="1"/>
  <c r="E570" i="8"/>
  <c r="G570" i="8" s="1"/>
  <c r="E571" i="8"/>
  <c r="G571" i="8" s="1"/>
  <c r="E572" i="8"/>
  <c r="G572" i="8" s="1"/>
  <c r="E573" i="8"/>
  <c r="G573" i="8" s="1"/>
  <c r="E574" i="8"/>
  <c r="G574" i="8" s="1"/>
  <c r="E575" i="8"/>
  <c r="G575" i="8" s="1"/>
  <c r="E576" i="8"/>
  <c r="G576" i="8" s="1"/>
  <c r="E577" i="8"/>
  <c r="G577" i="8" s="1"/>
  <c r="E82" i="8"/>
  <c r="G82" i="8" s="1"/>
  <c r="E83" i="8"/>
  <c r="G83" i="8" s="1"/>
  <c r="E513" i="8"/>
  <c r="G513" i="8" s="1"/>
  <c r="E514" i="8"/>
  <c r="G514" i="8" s="1"/>
  <c r="E515" i="8"/>
  <c r="G515" i="8" s="1"/>
  <c r="E516" i="8"/>
  <c r="G516" i="8" s="1"/>
  <c r="E517" i="8"/>
  <c r="G517" i="8" s="1"/>
  <c r="E519" i="8"/>
  <c r="G519" i="8" s="1"/>
  <c r="E520" i="8"/>
  <c r="G520" i="8" s="1"/>
  <c r="E521" i="8"/>
  <c r="G521" i="8" s="1"/>
  <c r="E522" i="8"/>
  <c r="G522" i="8" s="1"/>
  <c r="E523" i="8"/>
  <c r="G523" i="8" s="1"/>
  <c r="E524" i="8"/>
  <c r="G524" i="8" s="1"/>
  <c r="E518" i="8"/>
  <c r="G518" i="8" s="1"/>
  <c r="E429" i="8"/>
  <c r="G429" i="8" s="1"/>
  <c r="E373" i="8"/>
  <c r="G373" i="8" s="1"/>
  <c r="E376" i="8"/>
  <c r="G376" i="8" s="1"/>
  <c r="E345" i="8"/>
  <c r="G345" i="8" s="1"/>
  <c r="E467" i="8"/>
  <c r="G467" i="8" s="1"/>
  <c r="G402" i="8"/>
  <c r="G401" i="8"/>
  <c r="G415" i="8"/>
  <c r="G418" i="8"/>
  <c r="E428" i="8"/>
  <c r="G428" i="8" s="1"/>
  <c r="E4" i="8"/>
  <c r="G4" i="8" s="1"/>
  <c r="E5" i="8"/>
  <c r="G5" i="8" s="1"/>
  <c r="E8" i="8"/>
  <c r="G8" i="8" s="1"/>
  <c r="E631" i="8"/>
  <c r="G631" i="8" s="1"/>
  <c r="E625" i="8"/>
  <c r="G625" i="8" s="1"/>
  <c r="E624" i="8"/>
  <c r="G624" i="8" s="1"/>
  <c r="E620" i="8"/>
  <c r="G620" i="8" s="1"/>
  <c r="E619" i="8"/>
  <c r="G619" i="8" s="1"/>
  <c r="E618" i="8"/>
  <c r="G618" i="8" s="1"/>
  <c r="E600" i="8"/>
  <c r="G600" i="8" s="1"/>
  <c r="E596" i="8"/>
  <c r="G596" i="8" s="1"/>
  <c r="E595" i="8"/>
  <c r="G595" i="8" s="1"/>
  <c r="E562" i="8"/>
  <c r="G562" i="8" s="1"/>
  <c r="E561" i="8"/>
  <c r="G561" i="8" s="1"/>
  <c r="E560" i="8"/>
  <c r="G560" i="8" s="1"/>
  <c r="E559" i="8"/>
  <c r="G559" i="8" s="1"/>
  <c r="E558" i="8"/>
  <c r="G558" i="8" s="1"/>
  <c r="E557" i="8"/>
  <c r="G557" i="8" s="1"/>
  <c r="E555" i="8"/>
  <c r="G555" i="8" s="1"/>
  <c r="E554" i="8"/>
  <c r="G554" i="8" s="1"/>
  <c r="E553" i="8"/>
  <c r="G553" i="8" s="1"/>
  <c r="E550" i="8"/>
  <c r="G550" i="8" s="1"/>
  <c r="E549" i="8"/>
  <c r="G549" i="8" s="1"/>
  <c r="E644" i="8"/>
  <c r="G644" i="8" s="1"/>
  <c r="E645" i="8"/>
  <c r="G645" i="8" s="1"/>
  <c r="E646" i="8"/>
  <c r="G646" i="8" s="1"/>
  <c r="E647" i="8"/>
  <c r="G647" i="8" s="1"/>
  <c r="E635" i="8"/>
  <c r="G635" i="8" s="1"/>
  <c r="E601" i="8"/>
  <c r="G601" i="8" s="1"/>
  <c r="E544" i="8"/>
  <c r="G544" i="8" s="1"/>
  <c r="E545" i="8"/>
  <c r="G545" i="8" s="1"/>
  <c r="E546" i="8"/>
  <c r="G546" i="8" s="1"/>
  <c r="E542" i="8"/>
  <c r="G542" i="8" s="1"/>
  <c r="E537" i="8"/>
  <c r="G537" i="8" s="1"/>
  <c r="E538" i="8"/>
  <c r="G538" i="8" s="1"/>
  <c r="E539" i="8"/>
  <c r="G539" i="8" s="1"/>
  <c r="E540" i="8"/>
  <c r="G540" i="8" s="1"/>
  <c r="E425" i="8"/>
  <c r="G425" i="8" s="1"/>
  <c r="E426" i="8"/>
  <c r="G426" i="8" s="1"/>
  <c r="E416" i="8"/>
  <c r="G416" i="8" s="1"/>
  <c r="E588" i="8"/>
  <c r="G588" i="8" s="1"/>
  <c r="E587" i="8"/>
  <c r="G587" i="8" s="1"/>
  <c r="E71" i="8"/>
  <c r="G71" i="8" s="1"/>
  <c r="E6" i="8"/>
  <c r="G6" i="8" s="1"/>
  <c r="E7" i="8"/>
  <c r="G7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40" i="8"/>
  <c r="G40" i="8" s="1"/>
  <c r="E41" i="8"/>
  <c r="G41" i="8" s="1"/>
  <c r="E42" i="8"/>
  <c r="G42" i="8" s="1"/>
  <c r="E43" i="8"/>
  <c r="G43" i="8" s="1"/>
  <c r="E44" i="8"/>
  <c r="G44" i="8" s="1"/>
  <c r="E45" i="8"/>
  <c r="G45" i="8" s="1"/>
  <c r="E46" i="8"/>
  <c r="G46" i="8" s="1"/>
  <c r="E47" i="8"/>
  <c r="G47" i="8" s="1"/>
  <c r="E48" i="8"/>
  <c r="G48" i="8" s="1"/>
  <c r="E49" i="8"/>
  <c r="G49" i="8" s="1"/>
  <c r="E50" i="8"/>
  <c r="G50" i="8" s="1"/>
  <c r="E51" i="8"/>
  <c r="G51" i="8" s="1"/>
  <c r="E52" i="8"/>
  <c r="G52" i="8" s="1"/>
  <c r="E53" i="8"/>
  <c r="G53" i="8" s="1"/>
  <c r="E54" i="8"/>
  <c r="G54" i="8" s="1"/>
  <c r="E55" i="8"/>
  <c r="G55" i="8" s="1"/>
  <c r="E56" i="8"/>
  <c r="G56" i="8" s="1"/>
  <c r="E57" i="8"/>
  <c r="G57" i="8" s="1"/>
  <c r="E58" i="8"/>
  <c r="G58" i="8" s="1"/>
  <c r="E59" i="8"/>
  <c r="G59" i="8" s="1"/>
  <c r="E60" i="8"/>
  <c r="G60" i="8" s="1"/>
  <c r="E61" i="8"/>
  <c r="G61" i="8" s="1"/>
  <c r="E62" i="8"/>
  <c r="G62" i="8" s="1"/>
  <c r="E63" i="8"/>
  <c r="G63" i="8" s="1"/>
  <c r="E64" i="8"/>
  <c r="G64" i="8" s="1"/>
  <c r="E65" i="8"/>
  <c r="G65" i="8" s="1"/>
  <c r="E66" i="8"/>
  <c r="G66" i="8" s="1"/>
  <c r="E67" i="8"/>
  <c r="G67" i="8" s="1"/>
  <c r="E68" i="8"/>
  <c r="G68" i="8" s="1"/>
  <c r="E69" i="8"/>
  <c r="G69" i="8" s="1"/>
  <c r="E70" i="8"/>
  <c r="G70" i="8" s="1"/>
  <c r="E72" i="8"/>
  <c r="G72" i="8" s="1"/>
  <c r="E73" i="8"/>
  <c r="G73" i="8" s="1"/>
  <c r="G74" i="8"/>
  <c r="E75" i="8"/>
  <c r="G75" i="8" s="1"/>
  <c r="E76" i="8"/>
  <c r="G76" i="8" s="1"/>
  <c r="E77" i="8"/>
  <c r="G77" i="8" s="1"/>
  <c r="E78" i="8"/>
  <c r="G78" i="8" s="1"/>
  <c r="E79" i="8"/>
  <c r="G79" i="8" s="1"/>
  <c r="E80" i="8"/>
  <c r="G80" i="8" s="1"/>
  <c r="E81" i="8"/>
  <c r="G81" i="8" s="1"/>
  <c r="E84" i="8"/>
  <c r="G84" i="8" s="1"/>
  <c r="E85" i="8"/>
  <c r="G85" i="8" s="1"/>
  <c r="E86" i="8"/>
  <c r="G86" i="8" s="1"/>
  <c r="E87" i="8"/>
  <c r="G87" i="8" s="1"/>
  <c r="E88" i="8"/>
  <c r="G88" i="8" s="1"/>
  <c r="E89" i="8"/>
  <c r="G89" i="8" s="1"/>
  <c r="E90" i="8"/>
  <c r="G90" i="8" s="1"/>
  <c r="E91" i="8"/>
  <c r="G91" i="8" s="1"/>
  <c r="E92" i="8"/>
  <c r="G92" i="8" s="1"/>
  <c r="E93" i="8"/>
  <c r="G93" i="8" s="1"/>
  <c r="E94" i="8"/>
  <c r="G94" i="8" s="1"/>
  <c r="E95" i="8"/>
  <c r="G95" i="8" s="1"/>
  <c r="E96" i="8"/>
  <c r="G96" i="8" s="1"/>
  <c r="E97" i="8"/>
  <c r="G97" i="8" s="1"/>
  <c r="E98" i="8"/>
  <c r="G98" i="8" s="1"/>
  <c r="E99" i="8"/>
  <c r="G99" i="8" s="1"/>
  <c r="E100" i="8"/>
  <c r="G100" i="8" s="1"/>
  <c r="E101" i="8"/>
  <c r="G101" i="8" s="1"/>
  <c r="E103" i="8"/>
  <c r="G103" i="8" s="1"/>
  <c r="E104" i="8"/>
  <c r="G104" i="8" s="1"/>
  <c r="E105" i="8"/>
  <c r="G105" i="8" s="1"/>
  <c r="E106" i="8"/>
  <c r="G106" i="8" s="1"/>
  <c r="E107" i="8"/>
  <c r="G107" i="8" s="1"/>
  <c r="E108" i="8"/>
  <c r="G108" i="8" s="1"/>
  <c r="E109" i="8"/>
  <c r="G109" i="8" s="1"/>
  <c r="E110" i="8"/>
  <c r="G110" i="8" s="1"/>
  <c r="E111" i="8"/>
  <c r="G111" i="8" s="1"/>
  <c r="E112" i="8"/>
  <c r="G112" i="8" s="1"/>
  <c r="E113" i="8"/>
  <c r="G113" i="8" s="1"/>
  <c r="E114" i="8"/>
  <c r="G114" i="8" s="1"/>
  <c r="E115" i="8"/>
  <c r="G115" i="8" s="1"/>
  <c r="E116" i="8"/>
  <c r="G116" i="8" s="1"/>
  <c r="E117" i="8"/>
  <c r="G117" i="8" s="1"/>
  <c r="E118" i="8"/>
  <c r="G118" i="8" s="1"/>
  <c r="E119" i="8"/>
  <c r="G119" i="8" s="1"/>
  <c r="E120" i="8"/>
  <c r="G120" i="8" s="1"/>
  <c r="E121" i="8"/>
  <c r="G121" i="8" s="1"/>
  <c r="E122" i="8"/>
  <c r="G122" i="8" s="1"/>
  <c r="E123" i="8"/>
  <c r="G123" i="8" s="1"/>
  <c r="E124" i="8"/>
  <c r="G124" i="8" s="1"/>
  <c r="E125" i="8"/>
  <c r="G125" i="8" s="1"/>
  <c r="E126" i="8"/>
  <c r="G126" i="8" s="1"/>
  <c r="E127" i="8"/>
  <c r="G127" i="8" s="1"/>
  <c r="E128" i="8"/>
  <c r="G128" i="8" s="1"/>
  <c r="E129" i="8"/>
  <c r="G129" i="8" s="1"/>
  <c r="E130" i="8"/>
  <c r="G130" i="8" s="1"/>
  <c r="E144" i="8"/>
  <c r="G144" i="8" s="1"/>
  <c r="E145" i="8"/>
  <c r="G145" i="8" s="1"/>
  <c r="E146" i="8"/>
  <c r="G146" i="8" s="1"/>
  <c r="E147" i="8"/>
  <c r="G147" i="8" s="1"/>
  <c r="E148" i="8"/>
  <c r="G148" i="8" s="1"/>
  <c r="E149" i="8"/>
  <c r="G149" i="8" s="1"/>
  <c r="E150" i="8"/>
  <c r="G150" i="8" s="1"/>
  <c r="E151" i="8"/>
  <c r="G151" i="8" s="1"/>
  <c r="E152" i="8"/>
  <c r="G152" i="8" s="1"/>
  <c r="E153" i="8"/>
  <c r="G153" i="8" s="1"/>
  <c r="E154" i="8"/>
  <c r="G154" i="8" s="1"/>
  <c r="E155" i="8"/>
  <c r="G155" i="8" s="1"/>
  <c r="E156" i="8"/>
  <c r="G156" i="8" s="1"/>
  <c r="E157" i="8"/>
  <c r="G157" i="8" s="1"/>
  <c r="E158" i="8"/>
  <c r="G158" i="8" s="1"/>
  <c r="E159" i="8"/>
  <c r="G159" i="8" s="1"/>
  <c r="E160" i="8"/>
  <c r="G160" i="8" s="1"/>
  <c r="E161" i="8"/>
  <c r="G161" i="8" s="1"/>
  <c r="E162" i="8"/>
  <c r="G162" i="8" s="1"/>
  <c r="E163" i="8"/>
  <c r="G163" i="8" s="1"/>
  <c r="E165" i="8"/>
  <c r="G165" i="8" s="1"/>
  <c r="E166" i="8"/>
  <c r="G166" i="8" s="1"/>
  <c r="E167" i="8"/>
  <c r="G167" i="8" s="1"/>
  <c r="E168" i="8"/>
  <c r="G168" i="8" s="1"/>
  <c r="E169" i="8"/>
  <c r="G169" i="8" s="1"/>
  <c r="E170" i="8"/>
  <c r="G170" i="8" s="1"/>
  <c r="E171" i="8"/>
  <c r="G171" i="8" s="1"/>
  <c r="E172" i="8"/>
  <c r="G172" i="8" s="1"/>
  <c r="E173" i="8"/>
  <c r="G173" i="8" s="1"/>
  <c r="E174" i="8"/>
  <c r="G174" i="8" s="1"/>
  <c r="E175" i="8"/>
  <c r="G175" i="8" s="1"/>
  <c r="E176" i="8"/>
  <c r="G176" i="8" s="1"/>
  <c r="E177" i="8"/>
  <c r="G177" i="8" s="1"/>
  <c r="E178" i="8"/>
  <c r="G178" i="8" s="1"/>
  <c r="E179" i="8"/>
  <c r="G179" i="8" s="1"/>
  <c r="E180" i="8"/>
  <c r="G180" i="8" s="1"/>
  <c r="E181" i="8"/>
  <c r="G181" i="8" s="1"/>
  <c r="E182" i="8"/>
  <c r="G182" i="8" s="1"/>
  <c r="E183" i="8"/>
  <c r="G183" i="8" s="1"/>
  <c r="E184" i="8"/>
  <c r="G184" i="8" s="1"/>
  <c r="E185" i="8"/>
  <c r="E186" i="8"/>
  <c r="G186" i="8" s="1"/>
  <c r="E187" i="8"/>
  <c r="G187" i="8" s="1"/>
  <c r="E188" i="8"/>
  <c r="G188" i="8" s="1"/>
  <c r="E189" i="8"/>
  <c r="G189" i="8" s="1"/>
  <c r="E190" i="8"/>
  <c r="G190" i="8" s="1"/>
  <c r="E192" i="8"/>
  <c r="G192" i="8" s="1"/>
  <c r="E193" i="8"/>
  <c r="G193" i="8" s="1"/>
  <c r="E194" i="8"/>
  <c r="G194" i="8" s="1"/>
  <c r="E195" i="8"/>
  <c r="G195" i="8" s="1"/>
  <c r="E196" i="8"/>
  <c r="G196" i="8" s="1"/>
  <c r="E197" i="8"/>
  <c r="G197" i="8" s="1"/>
  <c r="E198" i="8"/>
  <c r="G198" i="8" s="1"/>
  <c r="E199" i="8"/>
  <c r="G199" i="8" s="1"/>
  <c r="E200" i="8"/>
  <c r="G200" i="8" s="1"/>
  <c r="E201" i="8"/>
  <c r="G201" i="8" s="1"/>
  <c r="E202" i="8"/>
  <c r="G202" i="8" s="1"/>
  <c r="E203" i="8"/>
  <c r="G203" i="8" s="1"/>
  <c r="E204" i="8"/>
  <c r="G204" i="8" s="1"/>
  <c r="E205" i="8"/>
  <c r="G205" i="8" s="1"/>
  <c r="E206" i="8"/>
  <c r="G206" i="8" s="1"/>
  <c r="E207" i="8"/>
  <c r="G207" i="8" s="1"/>
  <c r="E208" i="8"/>
  <c r="G208" i="8" s="1"/>
  <c r="E209" i="8"/>
  <c r="G209" i="8" s="1"/>
  <c r="E210" i="8"/>
  <c r="G210" i="8" s="1"/>
  <c r="G211" i="8"/>
  <c r="G212" i="8"/>
  <c r="G213" i="8"/>
  <c r="G214" i="8"/>
  <c r="G215" i="8"/>
  <c r="E216" i="8"/>
  <c r="G216" i="8" s="1"/>
  <c r="E217" i="8"/>
  <c r="G217" i="8" s="1"/>
  <c r="E218" i="8"/>
  <c r="G218" i="8" s="1"/>
  <c r="E219" i="8"/>
  <c r="G219" i="8" s="1"/>
  <c r="E220" i="8"/>
  <c r="G220" i="8" s="1"/>
  <c r="E221" i="8"/>
  <c r="G221" i="8" s="1"/>
  <c r="E222" i="8"/>
  <c r="G222" i="8" s="1"/>
  <c r="E223" i="8"/>
  <c r="G223" i="8" s="1"/>
  <c r="E224" i="8"/>
  <c r="G224" i="8" s="1"/>
  <c r="E225" i="8"/>
  <c r="G225" i="8" s="1"/>
  <c r="E226" i="8"/>
  <c r="G226" i="8" s="1"/>
  <c r="E227" i="8"/>
  <c r="G227" i="8" s="1"/>
  <c r="E228" i="8"/>
  <c r="G228" i="8" s="1"/>
  <c r="E229" i="8"/>
  <c r="G229" i="8" s="1"/>
  <c r="E230" i="8"/>
  <c r="G230" i="8" s="1"/>
  <c r="E231" i="8"/>
  <c r="G231" i="8" s="1"/>
  <c r="E232" i="8"/>
  <c r="G232" i="8" s="1"/>
  <c r="E233" i="8"/>
  <c r="G233" i="8" s="1"/>
  <c r="E234" i="8"/>
  <c r="G234" i="8" s="1"/>
  <c r="E235" i="8"/>
  <c r="G235" i="8" s="1"/>
  <c r="E236" i="8"/>
  <c r="G236" i="8" s="1"/>
  <c r="E237" i="8"/>
  <c r="G237" i="8" s="1"/>
  <c r="E238" i="8"/>
  <c r="G238" i="8" s="1"/>
  <c r="E239" i="8"/>
  <c r="G239" i="8" s="1"/>
  <c r="E240" i="8"/>
  <c r="G240" i="8" s="1"/>
  <c r="E242" i="8"/>
  <c r="G242" i="8" s="1"/>
  <c r="E243" i="8"/>
  <c r="G243" i="8" s="1"/>
  <c r="E244" i="8"/>
  <c r="G244" i="8" s="1"/>
  <c r="E245" i="8"/>
  <c r="G245" i="8" s="1"/>
  <c r="E246" i="8"/>
  <c r="G246" i="8" s="1"/>
  <c r="E247" i="8"/>
  <c r="G247" i="8" s="1"/>
  <c r="E248" i="8"/>
  <c r="G248" i="8" s="1"/>
  <c r="E249" i="8"/>
  <c r="G249" i="8" s="1"/>
  <c r="E250" i="8"/>
  <c r="G250" i="8" s="1"/>
  <c r="E251" i="8"/>
  <c r="G251" i="8" s="1"/>
  <c r="E252" i="8"/>
  <c r="G252" i="8" s="1"/>
  <c r="E253" i="8"/>
  <c r="G253" i="8" s="1"/>
  <c r="E254" i="8"/>
  <c r="G254" i="8" s="1"/>
  <c r="E255" i="8"/>
  <c r="G255" i="8" s="1"/>
  <c r="E256" i="8"/>
  <c r="G256" i="8" s="1"/>
  <c r="E257" i="8"/>
  <c r="G257" i="8" s="1"/>
  <c r="E258" i="8"/>
  <c r="G258" i="8" s="1"/>
  <c r="E259" i="8"/>
  <c r="G259" i="8" s="1"/>
  <c r="E260" i="8"/>
  <c r="G260" i="8" s="1"/>
  <c r="E261" i="8"/>
  <c r="G261" i="8" s="1"/>
  <c r="E262" i="8"/>
  <c r="G262" i="8" s="1"/>
  <c r="E263" i="8"/>
  <c r="G263" i="8" s="1"/>
  <c r="E264" i="8"/>
  <c r="G264" i="8" s="1"/>
  <c r="E265" i="8"/>
  <c r="G265" i="8" s="1"/>
  <c r="E266" i="8"/>
  <c r="G266" i="8" s="1"/>
  <c r="E267" i="8"/>
  <c r="G267" i="8" s="1"/>
  <c r="E268" i="8"/>
  <c r="G268" i="8" s="1"/>
  <c r="E269" i="8"/>
  <c r="G269" i="8" s="1"/>
  <c r="E270" i="8"/>
  <c r="G270" i="8" s="1"/>
  <c r="E271" i="8"/>
  <c r="G271" i="8" s="1"/>
  <c r="E272" i="8"/>
  <c r="G272" i="8" s="1"/>
  <c r="E273" i="8"/>
  <c r="G273" i="8" s="1"/>
  <c r="E274" i="8"/>
  <c r="G274" i="8" s="1"/>
  <c r="E275" i="8"/>
  <c r="G275" i="8" s="1"/>
  <c r="E276" i="8"/>
  <c r="G276" i="8" s="1"/>
  <c r="E277" i="8"/>
  <c r="G277" i="8" s="1"/>
  <c r="E278" i="8"/>
  <c r="G278" i="8" s="1"/>
  <c r="E279" i="8"/>
  <c r="G279" i="8" s="1"/>
  <c r="E280" i="8"/>
  <c r="G280" i="8" s="1"/>
  <c r="E281" i="8"/>
  <c r="G281" i="8" s="1"/>
  <c r="E282" i="8"/>
  <c r="G282" i="8" s="1"/>
  <c r="E283" i="8"/>
  <c r="G283" i="8" s="1"/>
  <c r="E284" i="8"/>
  <c r="G284" i="8" s="1"/>
  <c r="E285" i="8"/>
  <c r="G285" i="8" s="1"/>
  <c r="E286" i="8"/>
  <c r="G286" i="8" s="1"/>
  <c r="E287" i="8"/>
  <c r="G287" i="8" s="1"/>
  <c r="E288" i="8"/>
  <c r="G288" i="8" s="1"/>
  <c r="E289" i="8"/>
  <c r="G289" i="8" s="1"/>
  <c r="E290" i="8"/>
  <c r="G290" i="8" s="1"/>
  <c r="E291" i="8"/>
  <c r="G291" i="8" s="1"/>
  <c r="E292" i="8"/>
  <c r="G292" i="8" s="1"/>
  <c r="E293" i="8"/>
  <c r="G293" i="8" s="1"/>
  <c r="E294" i="8"/>
  <c r="G294" i="8" s="1"/>
  <c r="E295" i="8"/>
  <c r="G295" i="8" s="1"/>
  <c r="E296" i="8"/>
  <c r="G296" i="8" s="1"/>
  <c r="E297" i="8"/>
  <c r="G297" i="8" s="1"/>
  <c r="E298" i="8"/>
  <c r="G298" i="8" s="1"/>
  <c r="E299" i="8"/>
  <c r="G299" i="8" s="1"/>
  <c r="E300" i="8"/>
  <c r="G300" i="8" s="1"/>
  <c r="E301" i="8"/>
  <c r="G301" i="8" s="1"/>
  <c r="E302" i="8"/>
  <c r="G302" i="8" s="1"/>
  <c r="E303" i="8"/>
  <c r="G303" i="8" s="1"/>
  <c r="E304" i="8"/>
  <c r="G304" i="8" s="1"/>
  <c r="E305" i="8"/>
  <c r="G305" i="8" s="1"/>
  <c r="E306" i="8"/>
  <c r="G306" i="8" s="1"/>
  <c r="E307" i="8"/>
  <c r="G307" i="8" s="1"/>
  <c r="E308" i="8"/>
  <c r="G308" i="8" s="1"/>
  <c r="E309" i="8"/>
  <c r="G309" i="8" s="1"/>
  <c r="E310" i="8"/>
  <c r="G310" i="8" s="1"/>
  <c r="E311" i="8"/>
  <c r="G311" i="8" s="1"/>
  <c r="E312" i="8"/>
  <c r="G312" i="8" s="1"/>
  <c r="E313" i="8"/>
  <c r="G313" i="8" s="1"/>
  <c r="E314" i="8"/>
  <c r="G314" i="8" s="1"/>
  <c r="E315" i="8"/>
  <c r="G315" i="8" s="1"/>
  <c r="E316" i="8"/>
  <c r="G316" i="8" s="1"/>
  <c r="E317" i="8"/>
  <c r="G317" i="8" s="1"/>
  <c r="E318" i="8"/>
  <c r="G318" i="8" s="1"/>
  <c r="E319" i="8"/>
  <c r="G319" i="8" s="1"/>
  <c r="E320" i="8"/>
  <c r="G320" i="8" s="1"/>
  <c r="E321" i="8"/>
  <c r="G321" i="8" s="1"/>
  <c r="E322" i="8"/>
  <c r="G322" i="8" s="1"/>
  <c r="E323" i="8"/>
  <c r="G323" i="8" s="1"/>
  <c r="E324" i="8"/>
  <c r="G324" i="8" s="1"/>
  <c r="E325" i="8"/>
  <c r="G325" i="8" s="1"/>
  <c r="E326" i="8"/>
  <c r="G326" i="8" s="1"/>
  <c r="E329" i="8"/>
  <c r="G329" i="8" s="1"/>
  <c r="E330" i="8"/>
  <c r="G330" i="8" s="1"/>
  <c r="E331" i="8"/>
  <c r="G331" i="8" s="1"/>
  <c r="E332" i="8"/>
  <c r="G332" i="8" s="1"/>
  <c r="E333" i="8"/>
  <c r="G333" i="8" s="1"/>
  <c r="E334" i="8"/>
  <c r="G334" i="8" s="1"/>
  <c r="E335" i="8"/>
  <c r="G335" i="8" s="1"/>
  <c r="E336" i="8"/>
  <c r="G336" i="8" s="1"/>
  <c r="E341" i="8"/>
  <c r="G341" i="8" s="1"/>
  <c r="E342" i="8"/>
  <c r="G342" i="8" s="1"/>
  <c r="E343" i="8"/>
  <c r="G343" i="8" s="1"/>
  <c r="E344" i="8"/>
  <c r="G344" i="8" s="1"/>
  <c r="E346" i="8"/>
  <c r="G346" i="8" s="1"/>
  <c r="E347" i="8"/>
  <c r="G347" i="8" s="1"/>
  <c r="E348" i="8"/>
  <c r="G348" i="8" s="1"/>
  <c r="E349" i="8"/>
  <c r="G349" i="8" s="1"/>
  <c r="E350" i="8"/>
  <c r="G350" i="8" s="1"/>
  <c r="E351" i="8"/>
  <c r="G351" i="8" s="1"/>
  <c r="E352" i="8"/>
  <c r="G352" i="8" s="1"/>
  <c r="E353" i="8"/>
  <c r="G353" i="8" s="1"/>
  <c r="E354" i="8"/>
  <c r="G354" i="8" s="1"/>
  <c r="E355" i="8"/>
  <c r="G355" i="8" s="1"/>
  <c r="E356" i="8"/>
  <c r="G356" i="8" s="1"/>
  <c r="E357" i="8"/>
  <c r="G357" i="8" s="1"/>
  <c r="E358" i="8"/>
  <c r="G358" i="8" s="1"/>
  <c r="E359" i="8"/>
  <c r="G359" i="8" s="1"/>
  <c r="E360" i="8"/>
  <c r="G360" i="8" s="1"/>
  <c r="E361" i="8"/>
  <c r="G361" i="8" s="1"/>
  <c r="E362" i="8"/>
  <c r="G362" i="8" s="1"/>
  <c r="E363" i="8"/>
  <c r="G363" i="8" s="1"/>
  <c r="E364" i="8"/>
  <c r="G364" i="8" s="1"/>
  <c r="E365" i="8"/>
  <c r="G365" i="8" s="1"/>
  <c r="E366" i="8"/>
  <c r="G366" i="8" s="1"/>
  <c r="E367" i="8"/>
  <c r="G367" i="8" s="1"/>
  <c r="E372" i="8"/>
  <c r="G372" i="8" s="1"/>
  <c r="E387" i="8"/>
  <c r="G387" i="8" s="1"/>
  <c r="E388" i="8"/>
  <c r="G388" i="8" s="1"/>
  <c r="E389" i="8"/>
  <c r="G389" i="8" s="1"/>
  <c r="E390" i="8"/>
  <c r="G390" i="8" s="1"/>
  <c r="E391" i="8"/>
  <c r="G391" i="8" s="1"/>
  <c r="E392" i="8"/>
  <c r="G392" i="8" s="1"/>
  <c r="E393" i="8"/>
  <c r="G393" i="8" s="1"/>
  <c r="E394" i="8"/>
  <c r="G394" i="8" s="1"/>
  <c r="E395" i="8"/>
  <c r="G395" i="8" s="1"/>
  <c r="E396" i="8"/>
  <c r="G396" i="8" s="1"/>
  <c r="E397" i="8"/>
  <c r="G397" i="8" s="1"/>
  <c r="E398" i="8"/>
  <c r="G398" i="8" s="1"/>
  <c r="E399" i="8"/>
  <c r="G399" i="8" s="1"/>
  <c r="E400" i="8"/>
  <c r="G400" i="8" s="1"/>
  <c r="E411" i="8"/>
  <c r="G411" i="8" s="1"/>
  <c r="E412" i="8"/>
  <c r="G412" i="8" s="1"/>
  <c r="E413" i="8"/>
  <c r="G413" i="8" s="1"/>
  <c r="E414" i="8"/>
  <c r="G414" i="8" s="1"/>
  <c r="E421" i="8"/>
  <c r="G421" i="8" s="1"/>
  <c r="E423" i="8"/>
  <c r="G423" i="8" s="1"/>
  <c r="E424" i="8"/>
  <c r="G424" i="8" s="1"/>
  <c r="E430" i="8"/>
  <c r="G430" i="8" s="1"/>
  <c r="E431" i="8"/>
  <c r="G431" i="8" s="1"/>
  <c r="E432" i="8"/>
  <c r="G432" i="8" s="1"/>
  <c r="E433" i="8"/>
  <c r="G433" i="8" s="1"/>
  <c r="E434" i="8"/>
  <c r="G434" i="8" s="1"/>
  <c r="E435" i="8"/>
  <c r="G435" i="8" s="1"/>
  <c r="E436" i="8"/>
  <c r="G436" i="8" s="1"/>
  <c r="E437" i="8"/>
  <c r="G437" i="8" s="1"/>
  <c r="E438" i="8"/>
  <c r="G438" i="8" s="1"/>
  <c r="E439" i="8"/>
  <c r="G439" i="8" s="1"/>
  <c r="E440" i="8"/>
  <c r="G440" i="8" s="1"/>
  <c r="E441" i="8"/>
  <c r="G441" i="8" s="1"/>
  <c r="E442" i="8"/>
  <c r="G442" i="8" s="1"/>
  <c r="E443" i="8"/>
  <c r="G443" i="8" s="1"/>
  <c r="E444" i="8"/>
  <c r="G444" i="8" s="1"/>
  <c r="E445" i="8"/>
  <c r="G445" i="8" s="1"/>
  <c r="E446" i="8"/>
  <c r="G446" i="8" s="1"/>
  <c r="E447" i="8"/>
  <c r="G447" i="8" s="1"/>
  <c r="E448" i="8"/>
  <c r="G448" i="8" s="1"/>
  <c r="E449" i="8"/>
  <c r="G449" i="8" s="1"/>
  <c r="E450" i="8"/>
  <c r="G450" i="8" s="1"/>
  <c r="E451" i="8"/>
  <c r="G451" i="8" s="1"/>
  <c r="E452" i="8"/>
  <c r="G452" i="8" s="1"/>
  <c r="E453" i="8"/>
  <c r="G453" i="8" s="1"/>
  <c r="E454" i="8"/>
  <c r="G454" i="8" s="1"/>
  <c r="E455" i="8"/>
  <c r="G455" i="8" s="1"/>
  <c r="E456" i="8"/>
  <c r="G456" i="8" s="1"/>
  <c r="E457" i="8"/>
  <c r="G457" i="8" s="1"/>
  <c r="E458" i="8"/>
  <c r="G458" i="8" s="1"/>
  <c r="E459" i="8"/>
  <c r="G459" i="8" s="1"/>
  <c r="E460" i="8"/>
  <c r="G460" i="8" s="1"/>
  <c r="E461" i="8"/>
  <c r="G461" i="8" s="1"/>
  <c r="E462" i="8"/>
  <c r="G462" i="8" s="1"/>
  <c r="E463" i="8"/>
  <c r="G463" i="8" s="1"/>
  <c r="E464" i="8"/>
  <c r="G464" i="8" s="1"/>
  <c r="E465" i="8"/>
  <c r="G465" i="8" s="1"/>
  <c r="E466" i="8"/>
  <c r="G466" i="8" s="1"/>
  <c r="E468" i="8"/>
  <c r="G468" i="8" s="1"/>
  <c r="E469" i="8"/>
  <c r="G469" i="8" s="1"/>
  <c r="E470" i="8"/>
  <c r="G470" i="8" s="1"/>
  <c r="E471" i="8"/>
  <c r="G471" i="8" s="1"/>
  <c r="E472" i="8"/>
  <c r="G472" i="8" s="1"/>
  <c r="E473" i="8"/>
  <c r="G473" i="8" s="1"/>
  <c r="E474" i="8"/>
  <c r="G474" i="8" s="1"/>
  <c r="E475" i="8"/>
  <c r="G475" i="8" s="1"/>
  <c r="E476" i="8"/>
  <c r="G476" i="8" s="1"/>
  <c r="E477" i="8"/>
  <c r="G477" i="8" s="1"/>
  <c r="E478" i="8"/>
  <c r="G478" i="8" s="1"/>
  <c r="E479" i="8"/>
  <c r="G479" i="8" s="1"/>
  <c r="E480" i="8"/>
  <c r="G480" i="8" s="1"/>
  <c r="E481" i="8"/>
  <c r="G481" i="8" s="1"/>
  <c r="E482" i="8"/>
  <c r="G482" i="8" s="1"/>
  <c r="E483" i="8"/>
  <c r="G483" i="8" s="1"/>
  <c r="E484" i="8"/>
  <c r="G484" i="8" s="1"/>
  <c r="E485" i="8"/>
  <c r="G485" i="8" s="1"/>
  <c r="E486" i="8"/>
  <c r="G486" i="8" s="1"/>
  <c r="E487" i="8"/>
  <c r="G487" i="8" s="1"/>
  <c r="E488" i="8"/>
  <c r="G488" i="8" s="1"/>
  <c r="E489" i="8"/>
  <c r="G489" i="8" s="1"/>
  <c r="E490" i="8"/>
  <c r="G490" i="8" s="1"/>
  <c r="E491" i="8"/>
  <c r="G491" i="8" s="1"/>
  <c r="E492" i="8"/>
  <c r="G492" i="8" s="1"/>
  <c r="E493" i="8"/>
  <c r="G493" i="8" s="1"/>
  <c r="E494" i="8"/>
  <c r="G494" i="8" s="1"/>
  <c r="E495" i="8"/>
  <c r="G495" i="8" s="1"/>
  <c r="E496" i="8"/>
  <c r="G496" i="8" s="1"/>
  <c r="E498" i="8"/>
  <c r="G498" i="8" s="1"/>
  <c r="E499" i="8"/>
  <c r="G499" i="8" s="1"/>
  <c r="E500" i="8"/>
  <c r="G500" i="8" s="1"/>
  <c r="E501" i="8"/>
  <c r="G501" i="8" s="1"/>
  <c r="E502" i="8"/>
  <c r="G502" i="8" s="1"/>
  <c r="E503" i="8"/>
  <c r="G503" i="8" s="1"/>
  <c r="E504" i="8"/>
  <c r="G504" i="8" s="1"/>
  <c r="E505" i="8"/>
  <c r="G505" i="8" s="1"/>
  <c r="E506" i="8"/>
  <c r="G506" i="8" s="1"/>
  <c r="E507" i="8"/>
  <c r="G507" i="8" s="1"/>
  <c r="E508" i="8"/>
  <c r="G508" i="8" s="1"/>
  <c r="E509" i="8"/>
  <c r="G509" i="8" s="1"/>
  <c r="E510" i="8"/>
  <c r="G510" i="8" s="1"/>
  <c r="E511" i="8"/>
  <c r="G511" i="8" s="1"/>
  <c r="E512" i="8"/>
  <c r="G512" i="8" s="1"/>
  <c r="E525" i="8"/>
  <c r="G525" i="8" s="1"/>
  <c r="E526" i="8"/>
  <c r="G526" i="8" s="1"/>
  <c r="E527" i="8"/>
  <c r="G527" i="8" s="1"/>
  <c r="E528" i="8"/>
  <c r="G528" i="8" s="1"/>
  <c r="E529" i="8"/>
  <c r="G529" i="8" s="1"/>
  <c r="E530" i="8"/>
  <c r="G530" i="8" s="1"/>
  <c r="E531" i="8"/>
  <c r="G531" i="8" s="1"/>
  <c r="E532" i="8"/>
  <c r="G532" i="8" s="1"/>
  <c r="E533" i="8"/>
  <c r="G533" i="8" s="1"/>
  <c r="E534" i="8"/>
  <c r="G534" i="8" s="1"/>
  <c r="E535" i="8"/>
  <c r="G535" i="8" s="1"/>
  <c r="E536" i="8"/>
  <c r="G536" i="8" s="1"/>
  <c r="E541" i="8"/>
  <c r="G541" i="8" s="1"/>
  <c r="E543" i="8"/>
  <c r="G543" i="8" s="1"/>
  <c r="E547" i="8"/>
  <c r="G547" i="8" s="1"/>
  <c r="E548" i="8"/>
  <c r="G548" i="8" s="1"/>
  <c r="E551" i="8"/>
  <c r="G551" i="8" s="1"/>
  <c r="E552" i="8"/>
  <c r="G552" i="8" s="1"/>
  <c r="E556" i="8"/>
  <c r="G556" i="8" s="1"/>
  <c r="E563" i="8"/>
  <c r="G563" i="8" s="1"/>
  <c r="E564" i="8"/>
  <c r="G564" i="8" s="1"/>
  <c r="E578" i="8"/>
  <c r="G578" i="8" s="1"/>
  <c r="E579" i="8"/>
  <c r="G579" i="8" s="1"/>
  <c r="E580" i="8"/>
  <c r="G580" i="8" s="1"/>
  <c r="E581" i="8"/>
  <c r="G581" i="8" s="1"/>
  <c r="E582" i="8"/>
  <c r="G582" i="8" s="1"/>
  <c r="E583" i="8"/>
  <c r="G583" i="8" s="1"/>
  <c r="E584" i="8"/>
  <c r="G584" i="8" s="1"/>
  <c r="E585" i="8"/>
  <c r="G585" i="8" s="1"/>
  <c r="E586" i="8"/>
  <c r="G586" i="8" s="1"/>
  <c r="E589" i="8"/>
  <c r="G589" i="8" s="1"/>
  <c r="E590" i="8"/>
  <c r="G590" i="8" s="1"/>
  <c r="E591" i="8"/>
  <c r="G591" i="8" s="1"/>
  <c r="E592" i="8"/>
  <c r="G592" i="8" s="1"/>
  <c r="E593" i="8"/>
  <c r="G593" i="8" s="1"/>
  <c r="E594" i="8"/>
  <c r="G594" i="8" s="1"/>
  <c r="E597" i="8"/>
  <c r="G597" i="8" s="1"/>
  <c r="E598" i="8"/>
  <c r="G598" i="8" s="1"/>
  <c r="E599" i="8"/>
  <c r="G599" i="8" s="1"/>
  <c r="E602" i="8"/>
  <c r="G602" i="8" s="1"/>
  <c r="E603" i="8"/>
  <c r="G603" i="8" s="1"/>
  <c r="E604" i="8"/>
  <c r="G604" i="8" s="1"/>
  <c r="E605" i="8"/>
  <c r="G605" i="8" s="1"/>
  <c r="E606" i="8"/>
  <c r="G606" i="8" s="1"/>
  <c r="E607" i="8"/>
  <c r="G607" i="8" s="1"/>
  <c r="E608" i="8"/>
  <c r="G608" i="8" s="1"/>
  <c r="E609" i="8"/>
  <c r="G609" i="8" s="1"/>
  <c r="E610" i="8"/>
  <c r="G610" i="8" s="1"/>
  <c r="E611" i="8"/>
  <c r="G611" i="8" s="1"/>
  <c r="E612" i="8"/>
  <c r="G612" i="8" s="1"/>
  <c r="E613" i="8"/>
  <c r="G613" i="8" s="1"/>
  <c r="E614" i="8"/>
  <c r="G614" i="8" s="1"/>
  <c r="E615" i="8"/>
  <c r="G615" i="8" s="1"/>
  <c r="E616" i="8"/>
  <c r="G616" i="8" s="1"/>
  <c r="E617" i="8"/>
  <c r="G617" i="8" s="1"/>
  <c r="E621" i="8"/>
  <c r="G621" i="8" s="1"/>
  <c r="E622" i="8"/>
  <c r="G622" i="8" s="1"/>
  <c r="E623" i="8"/>
  <c r="G623" i="8" s="1"/>
  <c r="E626" i="8"/>
  <c r="G626" i="8" s="1"/>
  <c r="E627" i="8"/>
  <c r="G627" i="8" s="1"/>
  <c r="E628" i="8"/>
  <c r="G628" i="8" s="1"/>
  <c r="E629" i="8"/>
  <c r="G629" i="8" s="1"/>
  <c r="E630" i="8"/>
  <c r="G630" i="8" s="1"/>
  <c r="E632" i="8"/>
  <c r="G632" i="8" s="1"/>
  <c r="E633" i="8"/>
  <c r="G633" i="8" s="1"/>
  <c r="E634" i="8"/>
  <c r="G634" i="8" s="1"/>
  <c r="E636" i="8"/>
  <c r="G636" i="8" s="1"/>
  <c r="E637" i="8"/>
  <c r="G637" i="8" s="1"/>
  <c r="E638" i="8"/>
  <c r="G638" i="8" s="1"/>
  <c r="E639" i="8"/>
  <c r="G639" i="8" s="1"/>
  <c r="E640" i="8"/>
  <c r="G640" i="8" s="1"/>
  <c r="E641" i="8"/>
  <c r="G641" i="8" s="1"/>
  <c r="E642" i="8"/>
  <c r="G642" i="8" s="1"/>
  <c r="E643" i="8"/>
  <c r="G643" i="8" s="1"/>
  <c r="E648" i="8"/>
  <c r="G648" i="8" s="1"/>
  <c r="E649" i="8"/>
  <c r="G649" i="8" s="1"/>
  <c r="E650" i="8"/>
  <c r="G650" i="8" s="1"/>
  <c r="E651" i="8"/>
  <c r="G651" i="8" s="1"/>
  <c r="E652" i="8"/>
  <c r="G652" i="8" s="1"/>
  <c r="E653" i="8"/>
  <c r="G653" i="8" s="1"/>
  <c r="E654" i="8"/>
  <c r="G654" i="8" s="1"/>
  <c r="E655" i="8"/>
  <c r="G655" i="8" s="1"/>
  <c r="E656" i="8"/>
  <c r="G656" i="8" s="1"/>
  <c r="G185" i="8"/>
  <c r="G419" i="8"/>
  <c r="G427" i="8"/>
</calcChain>
</file>

<file path=xl/sharedStrings.xml><?xml version="1.0" encoding="utf-8"?>
<sst xmlns="http://schemas.openxmlformats.org/spreadsheetml/2006/main" count="4734" uniqueCount="1764">
  <si>
    <t xml:space="preserve"> 1$=</t>
  </si>
  <si>
    <t>가  격</t>
  </si>
  <si>
    <t>기  종</t>
  </si>
  <si>
    <t>분류번호</t>
  </si>
  <si>
    <t>규 격</t>
  </si>
  <si>
    <t>$</t>
  </si>
  <si>
    <t>0101</t>
  </si>
  <si>
    <t>0101-0007</t>
  </si>
  <si>
    <t>(무한궤도)</t>
  </si>
  <si>
    <t>0102</t>
  </si>
  <si>
    <t>0102-0015</t>
  </si>
  <si>
    <t>(타이어)</t>
  </si>
  <si>
    <t>0103</t>
  </si>
  <si>
    <t>0103-0016</t>
  </si>
  <si>
    <t>0121-0004</t>
  </si>
  <si>
    <t>0201-0012</t>
  </si>
  <si>
    <t>굴삭기</t>
  </si>
  <si>
    <t>0221-0040</t>
  </si>
  <si>
    <t>0230-0002</t>
  </si>
  <si>
    <t>0240-0007</t>
  </si>
  <si>
    <t>0.7㎥</t>
  </si>
  <si>
    <t>0260-0355</t>
  </si>
  <si>
    <t>0301</t>
  </si>
  <si>
    <t>0301-0057</t>
  </si>
  <si>
    <t>0.57㎥</t>
  </si>
  <si>
    <t>0302</t>
  </si>
  <si>
    <t>0302-0025</t>
  </si>
  <si>
    <t>0406</t>
  </si>
  <si>
    <t>0406-0054</t>
  </si>
  <si>
    <t>스크레이퍼</t>
  </si>
  <si>
    <t>(자주식)</t>
  </si>
  <si>
    <t>0407</t>
  </si>
  <si>
    <t>0407-0054</t>
  </si>
  <si>
    <t>0407-0161</t>
  </si>
  <si>
    <t>16.1㎥</t>
  </si>
  <si>
    <t>0602</t>
  </si>
  <si>
    <t>0602-0025</t>
  </si>
  <si>
    <t>덤프트럭</t>
  </si>
  <si>
    <t>1106-0010</t>
  </si>
  <si>
    <t>1206-0008</t>
  </si>
  <si>
    <t>1209-0001</t>
  </si>
  <si>
    <t>(진동자주식)</t>
  </si>
  <si>
    <t>1305-0007</t>
  </si>
  <si>
    <t>1306-0025</t>
  </si>
  <si>
    <t>1406</t>
  </si>
  <si>
    <t>1406-0008</t>
  </si>
  <si>
    <t>1506</t>
  </si>
  <si>
    <t>1506-0011</t>
  </si>
  <si>
    <t>1630-0080</t>
  </si>
  <si>
    <t>휘발유0.7</t>
  </si>
  <si>
    <t>1730-0015</t>
  </si>
  <si>
    <t>휘발유1.0</t>
  </si>
  <si>
    <t>2101-0010</t>
  </si>
  <si>
    <t>크레인</t>
  </si>
  <si>
    <t>2104-0010</t>
  </si>
  <si>
    <t>2105-0002</t>
  </si>
  <si>
    <t>트럭탑재형크레인</t>
  </si>
  <si>
    <t>31m</t>
  </si>
  <si>
    <t>22m</t>
  </si>
  <si>
    <t>케이싱</t>
  </si>
  <si>
    <t>10㎥</t>
  </si>
  <si>
    <t>2210-0145</t>
  </si>
  <si>
    <t>2330-0005</t>
  </si>
  <si>
    <t>2402-0001</t>
  </si>
  <si>
    <t>2502-0020</t>
  </si>
  <si>
    <t>2602-0015</t>
  </si>
  <si>
    <t>트랙터(타이어)</t>
  </si>
  <si>
    <t>2702-0020</t>
  </si>
  <si>
    <t xml:space="preserve">트럭트랙터  </t>
  </si>
  <si>
    <t>3108-0040</t>
  </si>
  <si>
    <t>3201-0003</t>
  </si>
  <si>
    <t>3302-0030</t>
  </si>
  <si>
    <t>3430-0300</t>
  </si>
  <si>
    <t>휘발유0.8</t>
  </si>
  <si>
    <t xml:space="preserve">  〃  1.2</t>
  </si>
  <si>
    <t>3450-0642</t>
  </si>
  <si>
    <t>3530-0015</t>
  </si>
  <si>
    <t>3601-0102</t>
  </si>
  <si>
    <t>(포장용)</t>
  </si>
  <si>
    <t>3611-0142</t>
  </si>
  <si>
    <t>3701-0200</t>
  </si>
  <si>
    <t>7.95m</t>
  </si>
  <si>
    <t>4205-0010</t>
  </si>
  <si>
    <t>휘발유1.3</t>
  </si>
  <si>
    <t xml:space="preserve">  〃  1.3</t>
  </si>
  <si>
    <t xml:space="preserve">  〃  2.0</t>
  </si>
  <si>
    <t xml:space="preserve">  〃  3.9</t>
  </si>
  <si>
    <t>4304-0060</t>
  </si>
  <si>
    <t>4430-0400</t>
  </si>
  <si>
    <t>휘발유5.6</t>
  </si>
  <si>
    <t xml:space="preserve">4505                </t>
  </si>
  <si>
    <t>4505-0015</t>
  </si>
  <si>
    <t>콘크리트펌프</t>
  </si>
  <si>
    <t>4506-0200</t>
  </si>
  <si>
    <t>4611-0075</t>
  </si>
  <si>
    <t>5105-0050</t>
  </si>
  <si>
    <t>5111-0040</t>
  </si>
  <si>
    <t>5112-0001</t>
  </si>
  <si>
    <t>5113-0001</t>
  </si>
  <si>
    <t>5114-0001</t>
  </si>
  <si>
    <t>5115-0030</t>
  </si>
  <si>
    <t>5116-0001</t>
  </si>
  <si>
    <t>5117-0001</t>
  </si>
  <si>
    <t>5118-0001</t>
  </si>
  <si>
    <t>아그리게이트빈</t>
  </si>
  <si>
    <t>5202-0127</t>
  </si>
  <si>
    <t>파이프추진기</t>
  </si>
  <si>
    <t>(오거부착유압식)</t>
  </si>
  <si>
    <t>5203-1800</t>
  </si>
  <si>
    <t>(공압식)</t>
  </si>
  <si>
    <t>5205-0035</t>
  </si>
  <si>
    <t>공기압축기</t>
  </si>
  <si>
    <t>(이동식)</t>
  </si>
  <si>
    <t>5330-0074</t>
  </si>
  <si>
    <t>5401-0015</t>
  </si>
  <si>
    <t>5630-0027</t>
  </si>
  <si>
    <t>2.7㎥/min</t>
  </si>
  <si>
    <t>5701-0010</t>
  </si>
  <si>
    <t>1.0m</t>
  </si>
  <si>
    <t>5801-0030</t>
  </si>
  <si>
    <t>5901-0006</t>
  </si>
  <si>
    <t>코아드릴</t>
  </si>
  <si>
    <t>6105-0190</t>
  </si>
  <si>
    <t>그라우팅믹서</t>
  </si>
  <si>
    <t>6202-0060</t>
  </si>
  <si>
    <t>6330-0015</t>
  </si>
  <si>
    <t>6408-0015</t>
  </si>
  <si>
    <t>6510-0150</t>
  </si>
  <si>
    <t>6515-0090</t>
  </si>
  <si>
    <t>6517-0150</t>
  </si>
  <si>
    <t>6530-0030</t>
  </si>
  <si>
    <t>6532-0220</t>
  </si>
  <si>
    <t>6540-0131</t>
  </si>
  <si>
    <t>7103-0010</t>
  </si>
  <si>
    <t>수동식</t>
  </si>
  <si>
    <t>7106-0035</t>
  </si>
  <si>
    <t>3.5m</t>
  </si>
  <si>
    <t>7204-0055</t>
  </si>
  <si>
    <t>7330-0010</t>
  </si>
  <si>
    <t>7430-1100</t>
  </si>
  <si>
    <t>윈치(수동식)</t>
  </si>
  <si>
    <t>7431-1100</t>
  </si>
  <si>
    <t>윈치(자동식)</t>
  </si>
  <si>
    <t>7505-0025</t>
  </si>
  <si>
    <t>발전기</t>
  </si>
  <si>
    <t>7611-0200</t>
  </si>
  <si>
    <t>200Amp</t>
  </si>
  <si>
    <t>용접기(교류)</t>
  </si>
  <si>
    <t>7612-0200</t>
  </si>
  <si>
    <t>용접기(직류)</t>
  </si>
  <si>
    <t>7613-0075</t>
  </si>
  <si>
    <t>융착기</t>
  </si>
  <si>
    <t>7620-0002</t>
  </si>
  <si>
    <t>7730-0050</t>
  </si>
  <si>
    <t>7740-0080</t>
  </si>
  <si>
    <t>수중모터펌프</t>
  </si>
  <si>
    <t>7750-0016</t>
  </si>
  <si>
    <t>취부기</t>
  </si>
  <si>
    <t>7770-0004</t>
  </si>
  <si>
    <t>4노즐류</t>
  </si>
  <si>
    <t>7811-0025</t>
  </si>
  <si>
    <t>엔진(가솔린엔진)</t>
  </si>
  <si>
    <t xml:space="preserve">  〃  0.6</t>
  </si>
  <si>
    <t xml:space="preserve">  〃  0.8</t>
  </si>
  <si>
    <t xml:space="preserve">  〃  0.9</t>
  </si>
  <si>
    <t xml:space="preserve">  〃  1.4</t>
  </si>
  <si>
    <t xml:space="preserve">  〃  2.4</t>
  </si>
  <si>
    <t>7812-0005</t>
  </si>
  <si>
    <t>엔진</t>
  </si>
  <si>
    <t>(디젤엔진)</t>
  </si>
  <si>
    <t>7930-0001</t>
  </si>
  <si>
    <t>8801-0019</t>
  </si>
  <si>
    <t>에어호스</t>
  </si>
  <si>
    <t>8802-0001</t>
  </si>
  <si>
    <t>8803-0001</t>
  </si>
  <si>
    <t>9010-0003</t>
  </si>
  <si>
    <t>펌프준설선</t>
  </si>
  <si>
    <t>〃</t>
  </si>
  <si>
    <t>9020-0010</t>
  </si>
  <si>
    <t xml:space="preserve">양묘선              </t>
  </si>
  <si>
    <t>토운선</t>
  </si>
  <si>
    <t>대선</t>
  </si>
  <si>
    <t>2115-0024</t>
  </si>
  <si>
    <t>리더(고정형)</t>
  </si>
  <si>
    <t>2116-0031</t>
  </si>
  <si>
    <t>리더(회전형)</t>
  </si>
  <si>
    <t>6410-0080</t>
  </si>
  <si>
    <t>오거</t>
  </si>
  <si>
    <t>6630-0003</t>
  </si>
  <si>
    <t>(인)</t>
  </si>
  <si>
    <t>규  격</t>
  </si>
  <si>
    <t>9010</t>
  </si>
  <si>
    <t xml:space="preserve">9020       </t>
  </si>
  <si>
    <t>예선</t>
  </si>
  <si>
    <t>양묘선</t>
  </si>
  <si>
    <t>기중기선</t>
  </si>
  <si>
    <t>7620-0003</t>
  </si>
  <si>
    <t>-</t>
  </si>
  <si>
    <t>작업시안보이게</t>
    <phoneticPr fontId="4" type="noConversion"/>
  </si>
  <si>
    <t>시간당 
손료(원)</t>
    <phoneticPr fontId="4" type="noConversion"/>
  </si>
  <si>
    <t>조종원
(인/일)</t>
    <phoneticPr fontId="4" type="noConversion"/>
  </si>
  <si>
    <t>조수
(인/일)</t>
    <phoneticPr fontId="4" type="noConversion"/>
  </si>
  <si>
    <t>건설기계
조장    
(인/일)</t>
    <phoneticPr fontId="4" type="noConversion"/>
  </si>
  <si>
    <t>국산</t>
    <phoneticPr fontId="4" type="noConversion"/>
  </si>
  <si>
    <t>손료계수</t>
    <phoneticPr fontId="4" type="noConversion"/>
  </si>
  <si>
    <t>환산가(천원)</t>
    <phoneticPr fontId="4" type="noConversion"/>
  </si>
  <si>
    <t>장비가격</t>
    <phoneticPr fontId="4" type="noConversion"/>
  </si>
  <si>
    <t>-</t>
    <phoneticPr fontId="4" type="noConversion"/>
  </si>
  <si>
    <t>불도저</t>
    <phoneticPr fontId="4" type="noConversion"/>
  </si>
  <si>
    <t>0101-0012</t>
    <phoneticPr fontId="4" type="noConversion"/>
  </si>
  <si>
    <t>0101-0032</t>
    <phoneticPr fontId="4" type="noConversion"/>
  </si>
  <si>
    <t>불도저</t>
    <phoneticPr fontId="4" type="noConversion"/>
  </si>
  <si>
    <t>0102-0028</t>
    <phoneticPr fontId="4" type="noConversion"/>
  </si>
  <si>
    <t>0102-0033</t>
    <phoneticPr fontId="4" type="noConversion"/>
  </si>
  <si>
    <t>유압식리퍼</t>
    <phoneticPr fontId="4" type="noConversion"/>
  </si>
  <si>
    <t xml:space="preserve"> </t>
    <phoneticPr fontId="4" type="noConversion"/>
  </si>
  <si>
    <t>0103-0023</t>
    <phoneticPr fontId="4" type="noConversion"/>
  </si>
  <si>
    <t>0103-0027</t>
    <phoneticPr fontId="4" type="noConversion"/>
  </si>
  <si>
    <t>0103-0032</t>
    <phoneticPr fontId="4" type="noConversion"/>
  </si>
  <si>
    <t>습지불도저</t>
    <phoneticPr fontId="4" type="noConversion"/>
  </si>
  <si>
    <t>0121-0013</t>
    <phoneticPr fontId="4" type="noConversion"/>
  </si>
  <si>
    <t>(무한궤도)</t>
    <phoneticPr fontId="4" type="noConversion"/>
  </si>
  <si>
    <t>굴삭기</t>
    <phoneticPr fontId="4" type="noConversion"/>
  </si>
  <si>
    <t>(타이어)</t>
    <phoneticPr fontId="4" type="noConversion"/>
  </si>
  <si>
    <t>습지굴삭기(무한궤도)</t>
    <phoneticPr fontId="4" type="noConversion"/>
  </si>
  <si>
    <t>대형브레이커</t>
    <phoneticPr fontId="4" type="noConversion"/>
  </si>
  <si>
    <t>0240
유압식진동콤팩터
(굴삭기부착용)</t>
    <phoneticPr fontId="4" type="noConversion"/>
  </si>
  <si>
    <t>0250
압쇄기(펄버라이저)</t>
    <phoneticPr fontId="4" type="noConversion"/>
  </si>
  <si>
    <t>0260 트랜처</t>
    <phoneticPr fontId="4" type="noConversion"/>
  </si>
  <si>
    <t xml:space="preserve">로더         </t>
    <phoneticPr fontId="4" type="noConversion"/>
  </si>
  <si>
    <t>로더</t>
    <phoneticPr fontId="4" type="noConversion"/>
  </si>
  <si>
    <t>(피견인식)</t>
    <phoneticPr fontId="4" type="noConversion"/>
  </si>
  <si>
    <t>0502 모터그레이더(일반용)</t>
    <phoneticPr fontId="4" type="noConversion"/>
  </si>
  <si>
    <t>0503 모터그레이더(사리도)</t>
    <phoneticPr fontId="4" type="noConversion"/>
  </si>
  <si>
    <t>머캐덤롤러</t>
    <phoneticPr fontId="4" type="noConversion"/>
  </si>
  <si>
    <t>탠덤롤러</t>
    <phoneticPr fontId="4" type="noConversion"/>
  </si>
  <si>
    <t>진동롤러</t>
    <phoneticPr fontId="4" type="noConversion"/>
  </si>
  <si>
    <t>타이어롤러</t>
    <phoneticPr fontId="4" type="noConversion"/>
  </si>
  <si>
    <t>양족식롤러</t>
    <phoneticPr fontId="4" type="noConversion"/>
  </si>
  <si>
    <t>1630 래머</t>
    <phoneticPr fontId="4" type="noConversion"/>
  </si>
  <si>
    <t>1730 플레이트콤펙터</t>
    <phoneticPr fontId="4" type="noConversion"/>
  </si>
  <si>
    <t>(타이어)</t>
    <phoneticPr fontId="4" type="noConversion"/>
  </si>
  <si>
    <t>2118 스킵버킷</t>
    <phoneticPr fontId="4" type="noConversion"/>
  </si>
  <si>
    <t>50×12</t>
    <phoneticPr fontId="4" type="noConversion"/>
  </si>
  <si>
    <t>50×16</t>
    <phoneticPr fontId="4" type="noConversion"/>
  </si>
  <si>
    <t>50×20</t>
    <phoneticPr fontId="4" type="noConversion"/>
  </si>
  <si>
    <t>2210
건설용리프트(인화물용)</t>
    <phoneticPr fontId="4" type="noConversion"/>
  </si>
  <si>
    <t>디젤기관차</t>
    <phoneticPr fontId="4" type="noConversion"/>
  </si>
  <si>
    <t>2402 경운기</t>
    <phoneticPr fontId="4" type="noConversion"/>
  </si>
  <si>
    <t>지게차</t>
    <phoneticPr fontId="4" type="noConversion"/>
  </si>
  <si>
    <t xml:space="preserve"> 및 평판트레일러</t>
    <phoneticPr fontId="4" type="noConversion"/>
  </si>
  <si>
    <t>아스팔트 믹싱플랜트</t>
    <phoneticPr fontId="4" type="noConversion"/>
  </si>
  <si>
    <t xml:space="preserve"> 〃 678.4</t>
    <phoneticPr fontId="4" type="noConversion"/>
  </si>
  <si>
    <t xml:space="preserve"> 〃 819.6</t>
    <phoneticPr fontId="4" type="noConversion"/>
  </si>
  <si>
    <t>3302</t>
    <phoneticPr fontId="4" type="noConversion"/>
  </si>
  <si>
    <t>아스팔트 디스트리뷰터</t>
    <phoneticPr fontId="4" type="noConversion"/>
  </si>
  <si>
    <t>아스팔트 스프레이어</t>
    <phoneticPr fontId="4" type="noConversion"/>
  </si>
  <si>
    <t>73.7+휘발유54.5</t>
    <phoneticPr fontId="4" type="noConversion"/>
  </si>
  <si>
    <t xml:space="preserve">콘크리트피니셔  </t>
    <phoneticPr fontId="4" type="noConversion"/>
  </si>
  <si>
    <t>3701 콘크리트스프레더</t>
    <phoneticPr fontId="4" type="noConversion"/>
  </si>
  <si>
    <t>3801</t>
    <phoneticPr fontId="4" type="noConversion"/>
  </si>
  <si>
    <t>콘크리트 조면 마무리기</t>
    <phoneticPr fontId="4" type="noConversion"/>
  </si>
  <si>
    <t>휘발유5.1</t>
    <phoneticPr fontId="4" type="noConversion"/>
  </si>
  <si>
    <t>3805 콘크리트롤러페이버</t>
    <phoneticPr fontId="4" type="noConversion"/>
  </si>
  <si>
    <t>3901 슬러리실 기계</t>
    <phoneticPr fontId="4" type="noConversion"/>
  </si>
  <si>
    <t>콘크리트배치플랜트</t>
    <phoneticPr fontId="4" type="noConversion"/>
  </si>
  <si>
    <t>사일로</t>
    <phoneticPr fontId="4" type="noConversion"/>
  </si>
  <si>
    <t>콘크리트 믹서</t>
    <phoneticPr fontId="4" type="noConversion"/>
  </si>
  <si>
    <t>콘크리트 믹서트럭</t>
    <phoneticPr fontId="4" type="noConversion"/>
  </si>
  <si>
    <t>4504</t>
    <phoneticPr fontId="4" type="noConversion"/>
  </si>
  <si>
    <t>콘크리트 펌프차</t>
    <phoneticPr fontId="4" type="noConversion"/>
  </si>
  <si>
    <t>4506 초고압펌프</t>
    <phoneticPr fontId="4" type="noConversion"/>
  </si>
  <si>
    <t>4611</t>
    <phoneticPr fontId="4" type="noConversion"/>
  </si>
  <si>
    <t>콘크리트 진동기</t>
    <phoneticPr fontId="4" type="noConversion"/>
  </si>
  <si>
    <t>크러셔(이동식)</t>
    <phoneticPr fontId="4" type="noConversion"/>
  </si>
  <si>
    <t>5111</t>
    <phoneticPr fontId="4" type="noConversion"/>
  </si>
  <si>
    <t>벨트 컨베이어</t>
    <phoneticPr fontId="4" type="noConversion"/>
  </si>
  <si>
    <t>5112</t>
    <phoneticPr fontId="4" type="noConversion"/>
  </si>
  <si>
    <t>에이프런 피더</t>
    <phoneticPr fontId="4" type="noConversion"/>
  </si>
  <si>
    <t>5113</t>
    <phoneticPr fontId="4" type="noConversion"/>
  </si>
  <si>
    <t>죠 크러셔</t>
    <phoneticPr fontId="4" type="noConversion"/>
  </si>
  <si>
    <t>5114</t>
    <phoneticPr fontId="4" type="noConversion"/>
  </si>
  <si>
    <t>롤 크러셔</t>
    <phoneticPr fontId="4" type="noConversion"/>
  </si>
  <si>
    <t>5115</t>
    <phoneticPr fontId="4" type="noConversion"/>
  </si>
  <si>
    <t>콘 크러셔</t>
    <phoneticPr fontId="4" type="noConversion"/>
  </si>
  <si>
    <t>5116</t>
    <phoneticPr fontId="4" type="noConversion"/>
  </si>
  <si>
    <t>스크린(2단식)</t>
    <phoneticPr fontId="4" type="noConversion"/>
  </si>
  <si>
    <t>6515 유압파워팩</t>
    <phoneticPr fontId="4" type="noConversion"/>
  </si>
  <si>
    <t>67.14㎾</t>
    <phoneticPr fontId="4" type="noConversion"/>
  </si>
  <si>
    <t>6516 강연선인장기</t>
    <phoneticPr fontId="4" type="noConversion"/>
  </si>
  <si>
    <t>진동파일 해머(전동식)</t>
    <phoneticPr fontId="4" type="noConversion"/>
  </si>
  <si>
    <t>162㎾</t>
    <phoneticPr fontId="4" type="noConversion"/>
  </si>
  <si>
    <t>6540 워터젯트</t>
    <phoneticPr fontId="4" type="noConversion"/>
  </si>
  <si>
    <t>96㎾</t>
    <phoneticPr fontId="4" type="noConversion"/>
  </si>
  <si>
    <t>6550 유압식압입인발기</t>
    <phoneticPr fontId="4" type="noConversion"/>
  </si>
  <si>
    <t>6630</t>
    <phoneticPr fontId="4" type="noConversion"/>
  </si>
  <si>
    <t>유압파일해머</t>
    <phoneticPr fontId="4" type="noConversion"/>
  </si>
  <si>
    <t>6701
PBD천공기(유압식)</t>
    <phoneticPr fontId="4" type="noConversion"/>
  </si>
  <si>
    <t>147㎾(38m)</t>
    <phoneticPr fontId="4" type="noConversion"/>
  </si>
  <si>
    <t>184㎾(53m)</t>
    <phoneticPr fontId="4" type="noConversion"/>
  </si>
  <si>
    <t>7101 고성능 착정기</t>
    <phoneticPr fontId="4" type="noConversion"/>
  </si>
  <si>
    <t>335.70㎾</t>
    <phoneticPr fontId="4" type="noConversion"/>
  </si>
  <si>
    <t>7103 하수관 천공기</t>
    <phoneticPr fontId="4" type="noConversion"/>
  </si>
  <si>
    <t>7104 상수도관 천공기</t>
    <phoneticPr fontId="4" type="noConversion"/>
  </si>
  <si>
    <t>수동식</t>
    <phoneticPr fontId="4" type="noConversion"/>
  </si>
  <si>
    <t>7106 골재살포기(자주식)</t>
    <phoneticPr fontId="4" type="noConversion"/>
  </si>
  <si>
    <t>7110 진공흡입준설차</t>
    <phoneticPr fontId="4" type="noConversion"/>
  </si>
  <si>
    <t>7202 자동세륜기</t>
    <phoneticPr fontId="4" type="noConversion"/>
  </si>
  <si>
    <t>7206 부착용집게</t>
    <phoneticPr fontId="4" type="noConversion"/>
  </si>
  <si>
    <t>0.3㎥용</t>
    <phoneticPr fontId="4" type="noConversion"/>
  </si>
  <si>
    <t>7210 동력분무기</t>
    <phoneticPr fontId="4" type="noConversion"/>
  </si>
  <si>
    <t>4.85㎾</t>
    <phoneticPr fontId="4" type="noConversion"/>
  </si>
  <si>
    <t>7330 라인 마커</t>
    <phoneticPr fontId="4" type="noConversion"/>
  </si>
  <si>
    <t>7360 차선 제거기</t>
    <phoneticPr fontId="4" type="noConversion"/>
  </si>
  <si>
    <t>4.1㎾</t>
    <phoneticPr fontId="4" type="noConversion"/>
  </si>
  <si>
    <t>휘발유3.38</t>
    <phoneticPr fontId="4" type="noConversion"/>
  </si>
  <si>
    <t>7614 알곤 용접기</t>
    <phoneticPr fontId="4" type="noConversion"/>
  </si>
  <si>
    <t>7620 절단기</t>
    <phoneticPr fontId="4" type="noConversion"/>
  </si>
  <si>
    <t>7621 프라즈마 절단기</t>
    <phoneticPr fontId="4" type="noConversion"/>
  </si>
  <si>
    <t>건설용펌프(자흡식)</t>
    <phoneticPr fontId="4" type="noConversion"/>
  </si>
  <si>
    <t>7770 실사출기</t>
    <phoneticPr fontId="4" type="noConversion"/>
  </si>
  <si>
    <t>모터</t>
    <phoneticPr fontId="4" type="noConversion"/>
  </si>
  <si>
    <t>7991 모르타르 펌프</t>
    <phoneticPr fontId="4" type="noConversion"/>
  </si>
  <si>
    <t>7992 모르타르 믹서</t>
    <phoneticPr fontId="4" type="noConversion"/>
  </si>
  <si>
    <t>휘발유1.3</t>
    <phoneticPr fontId="4" type="noConversion"/>
  </si>
  <si>
    <t>7993 양수기</t>
    <phoneticPr fontId="4" type="noConversion"/>
  </si>
  <si>
    <t>휘발유1.0</t>
    <phoneticPr fontId="4" type="noConversion"/>
  </si>
  <si>
    <t>7995 배관파이프</t>
    <phoneticPr fontId="4" type="noConversion"/>
  </si>
  <si>
    <t>8802 바이브레이터</t>
    <phoneticPr fontId="4" type="noConversion"/>
  </si>
  <si>
    <t>콘크리트펌프용</t>
    <phoneticPr fontId="4" type="noConversion"/>
  </si>
  <si>
    <t>파이프</t>
    <phoneticPr fontId="4" type="noConversion"/>
  </si>
  <si>
    <t xml:space="preserve"> </t>
    <phoneticPr fontId="4" type="noConversion"/>
  </si>
  <si>
    <t>배송관</t>
    <phoneticPr fontId="4" type="noConversion"/>
  </si>
  <si>
    <t>배송관 띄우개(부함)</t>
    <phoneticPr fontId="4" type="noConversion"/>
  </si>
  <si>
    <t>13~18</t>
    <phoneticPr fontId="4" type="noConversion"/>
  </si>
  <si>
    <t>9020 그래브준설선</t>
    <phoneticPr fontId="4" type="noConversion"/>
  </si>
  <si>
    <t>9030 예선</t>
    <phoneticPr fontId="4" type="noConversion"/>
  </si>
  <si>
    <t>(앵커버지)</t>
    <phoneticPr fontId="4" type="noConversion"/>
  </si>
  <si>
    <t>기중기선(비자항)</t>
    <phoneticPr fontId="4" type="noConversion"/>
  </si>
  <si>
    <t>9070 이우선</t>
    <phoneticPr fontId="4" type="noConversion"/>
  </si>
  <si>
    <t>대선</t>
    <phoneticPr fontId="4" type="noConversion"/>
  </si>
  <si>
    <t>9080-2000</t>
    <phoneticPr fontId="4" type="noConversion"/>
  </si>
  <si>
    <t>하천골재채취선</t>
    <phoneticPr fontId="4" type="noConversion"/>
  </si>
  <si>
    <t xml:space="preserve">5117 </t>
    <phoneticPr fontId="4" type="noConversion"/>
  </si>
  <si>
    <t>스크린(3단식)</t>
    <phoneticPr fontId="4" type="noConversion"/>
  </si>
  <si>
    <t>5119  골재세척설비</t>
    <phoneticPr fontId="4" type="noConversion"/>
  </si>
  <si>
    <t>유압잭</t>
    <phoneticPr fontId="4" type="noConversion"/>
  </si>
  <si>
    <t>5330 드릴웨곤</t>
    <phoneticPr fontId="4" type="noConversion"/>
  </si>
  <si>
    <t>크롤러드릴(공기식)</t>
    <phoneticPr fontId="4" type="noConversion"/>
  </si>
  <si>
    <t>5630 착암기(래그해머)</t>
    <phoneticPr fontId="4" type="noConversion"/>
  </si>
  <si>
    <t>노면파쇄기</t>
    <phoneticPr fontId="4" type="noConversion"/>
  </si>
  <si>
    <t>터널전단면 굴착기(TBM)</t>
    <phoneticPr fontId="4" type="noConversion"/>
  </si>
  <si>
    <t>점보드릴</t>
    <phoneticPr fontId="4" type="noConversion"/>
  </si>
  <si>
    <t>6202 그라우팅 펌프</t>
    <phoneticPr fontId="4" type="noConversion"/>
  </si>
  <si>
    <t>디젤파일해머</t>
    <phoneticPr fontId="4" type="noConversion"/>
  </si>
  <si>
    <t>6408 보링 기계</t>
    <phoneticPr fontId="4" type="noConversion"/>
  </si>
  <si>
    <t>15 ton</t>
  </si>
  <si>
    <t>16 ton</t>
  </si>
  <si>
    <t>3.55 ton</t>
  </si>
  <si>
    <t>0.7 ton</t>
  </si>
  <si>
    <t>11 ton</t>
  </si>
  <si>
    <t>1.5 ton</t>
  </si>
  <si>
    <t>10 ton</t>
  </si>
  <si>
    <t>20 ton</t>
  </si>
  <si>
    <t>100 ton/hr,155㎾</t>
  </si>
  <si>
    <t>150 ton/hr,260㎾</t>
  </si>
  <si>
    <t>200 ton/hr,326㎾</t>
  </si>
  <si>
    <t>200 ton</t>
  </si>
  <si>
    <t>300 ton</t>
  </si>
  <si>
    <t>400 ton</t>
  </si>
  <si>
    <t>500 ton</t>
  </si>
  <si>
    <t>600 ton</t>
  </si>
  <si>
    <t>130 ton</t>
  </si>
  <si>
    <t>120 ton</t>
  </si>
  <si>
    <t>13 ton</t>
  </si>
  <si>
    <t>25 ton</t>
  </si>
  <si>
    <t>12 ton</t>
  </si>
  <si>
    <t>12 ton</t>
    <phoneticPr fontId="4" type="noConversion"/>
  </si>
  <si>
    <t>19 ton</t>
  </si>
  <si>
    <t>19 ton</t>
    <phoneticPr fontId="4" type="noConversion"/>
  </si>
  <si>
    <t>32 ton</t>
  </si>
  <si>
    <t>32 ton</t>
    <phoneticPr fontId="4" type="noConversion"/>
  </si>
  <si>
    <t>28 ton</t>
  </si>
  <si>
    <t>33 ton</t>
  </si>
  <si>
    <t>23 ton</t>
  </si>
  <si>
    <t>27 ton</t>
  </si>
  <si>
    <t>0.12㎥</t>
    <phoneticPr fontId="4" type="noConversion"/>
  </si>
  <si>
    <t>0.20㎥</t>
    <phoneticPr fontId="4" type="noConversion"/>
  </si>
  <si>
    <t>0.40㎥</t>
    <phoneticPr fontId="4" type="noConversion"/>
  </si>
  <si>
    <t>0.60㎥</t>
    <phoneticPr fontId="4" type="noConversion"/>
  </si>
  <si>
    <t>0.70㎥</t>
    <phoneticPr fontId="4" type="noConversion"/>
  </si>
  <si>
    <t>0.80㎥</t>
    <phoneticPr fontId="4" type="noConversion"/>
  </si>
  <si>
    <t>1.00㎥</t>
    <phoneticPr fontId="4" type="noConversion"/>
  </si>
  <si>
    <t>1.20㎥</t>
    <phoneticPr fontId="4" type="noConversion"/>
  </si>
  <si>
    <t>2.00㎥</t>
    <phoneticPr fontId="4" type="noConversion"/>
  </si>
  <si>
    <t>0.18㎥</t>
    <phoneticPr fontId="4" type="noConversion"/>
  </si>
  <si>
    <t>0.4㎥</t>
    <phoneticPr fontId="4" type="noConversion"/>
  </si>
  <si>
    <t>0.7㎥</t>
    <phoneticPr fontId="4" type="noConversion"/>
  </si>
  <si>
    <t>0.2㎥</t>
    <phoneticPr fontId="4" type="noConversion"/>
  </si>
  <si>
    <t>0.6㎥</t>
    <phoneticPr fontId="4" type="noConversion"/>
  </si>
  <si>
    <t>0.8㎥</t>
    <phoneticPr fontId="4" type="noConversion"/>
  </si>
  <si>
    <t>1.0㎥</t>
    <phoneticPr fontId="4" type="noConversion"/>
  </si>
  <si>
    <t>0.76㎥</t>
    <phoneticPr fontId="4" type="noConversion"/>
  </si>
  <si>
    <t>0.95㎥</t>
    <phoneticPr fontId="4" type="noConversion"/>
  </si>
  <si>
    <t>1.15㎥</t>
    <phoneticPr fontId="4" type="noConversion"/>
  </si>
  <si>
    <t>1.34㎥</t>
    <phoneticPr fontId="4" type="noConversion"/>
  </si>
  <si>
    <t>1.53㎥</t>
    <phoneticPr fontId="4" type="noConversion"/>
  </si>
  <si>
    <t>1.72㎥</t>
    <phoneticPr fontId="4" type="noConversion"/>
  </si>
  <si>
    <t>2.87㎥</t>
    <phoneticPr fontId="4" type="noConversion"/>
  </si>
  <si>
    <t>0.25㎥</t>
    <phoneticPr fontId="4" type="noConversion"/>
  </si>
  <si>
    <t>0.57㎥</t>
    <phoneticPr fontId="4" type="noConversion"/>
  </si>
  <si>
    <t>2.29㎥</t>
    <phoneticPr fontId="4" type="noConversion"/>
  </si>
  <si>
    <t>3.50㎥</t>
    <phoneticPr fontId="4" type="noConversion"/>
  </si>
  <si>
    <t>5.00㎥</t>
    <phoneticPr fontId="4" type="noConversion"/>
  </si>
  <si>
    <t>11.5㎥</t>
    <phoneticPr fontId="4" type="noConversion"/>
  </si>
  <si>
    <t>16.1㎥</t>
    <phoneticPr fontId="4" type="noConversion"/>
  </si>
  <si>
    <t>20.6㎥</t>
    <phoneticPr fontId="4" type="noConversion"/>
  </si>
  <si>
    <t>479㎾</t>
    <phoneticPr fontId="4" type="noConversion"/>
  </si>
  <si>
    <t>1.5m(3.7㎾)</t>
    <phoneticPr fontId="4" type="noConversion"/>
  </si>
  <si>
    <t>3.6m(9.0㎾)</t>
    <phoneticPr fontId="4" type="noConversion"/>
  </si>
  <si>
    <t>160.4㎾</t>
    <phoneticPr fontId="4" type="noConversion"/>
  </si>
  <si>
    <t>186.5㎾</t>
    <phoneticPr fontId="4" type="noConversion"/>
  </si>
  <si>
    <t>299.9㎾</t>
    <phoneticPr fontId="4" type="noConversion"/>
  </si>
  <si>
    <t>105.9㎾</t>
    <phoneticPr fontId="4" type="noConversion"/>
  </si>
  <si>
    <t>12.0m</t>
    <phoneticPr fontId="4" type="noConversion"/>
  </si>
  <si>
    <t>120㎥/hr(160㎾)</t>
    <phoneticPr fontId="4" type="noConversion"/>
  </si>
  <si>
    <t>150㎥/hr(177㎾)</t>
    <phoneticPr fontId="4" type="noConversion"/>
  </si>
  <si>
    <t>180㎥/hr(213㎾)</t>
    <phoneticPr fontId="4" type="noConversion"/>
  </si>
  <si>
    <t>21m, 65~75㎥/hr</t>
    <phoneticPr fontId="4" type="noConversion"/>
  </si>
  <si>
    <t>28m, 65~75㎥/hr</t>
    <phoneticPr fontId="4" type="noConversion"/>
  </si>
  <si>
    <t>32m, 80~95㎥/hr</t>
    <phoneticPr fontId="4" type="noConversion"/>
  </si>
  <si>
    <t>36m, 80~95㎥/hr</t>
    <phoneticPr fontId="4" type="noConversion"/>
  </si>
  <si>
    <t>41m, 80~95㎥/hr</t>
    <phoneticPr fontId="4" type="noConversion"/>
  </si>
  <si>
    <t>43m, 80~95㎥/hr</t>
    <phoneticPr fontId="4" type="noConversion"/>
  </si>
  <si>
    <t>47m, 80~95㎥/hr</t>
    <phoneticPr fontId="4" type="noConversion"/>
  </si>
  <si>
    <t>52m, 80~95㎥/hr</t>
    <phoneticPr fontId="4" type="noConversion"/>
  </si>
  <si>
    <t>2.0m</t>
    <phoneticPr fontId="4" type="noConversion"/>
  </si>
  <si>
    <t>2붐</t>
    <phoneticPr fontId="4" type="noConversion"/>
  </si>
  <si>
    <t>3붐</t>
    <phoneticPr fontId="4" type="noConversion"/>
  </si>
  <si>
    <t>15.24㎝</t>
    <phoneticPr fontId="4" type="noConversion"/>
  </si>
  <si>
    <t>40.64㎝</t>
    <phoneticPr fontId="4" type="noConversion"/>
  </si>
  <si>
    <t>300Amp</t>
    <phoneticPr fontId="4" type="noConversion"/>
  </si>
  <si>
    <t>5.08~15.24㎝</t>
    <phoneticPr fontId="4" type="noConversion"/>
  </si>
  <si>
    <t>40.64㎝</t>
    <phoneticPr fontId="4" type="noConversion"/>
  </si>
  <si>
    <t>100Amp</t>
    <phoneticPr fontId="4" type="noConversion"/>
  </si>
  <si>
    <t>11.94㎾</t>
    <phoneticPr fontId="4" type="noConversion"/>
  </si>
  <si>
    <t>18.65㎾</t>
    <phoneticPr fontId="4" type="noConversion"/>
  </si>
  <si>
    <t>3.73㎾</t>
    <phoneticPr fontId="4" type="noConversion"/>
  </si>
  <si>
    <t>0.3㎥</t>
    <phoneticPr fontId="4" type="noConversion"/>
  </si>
  <si>
    <t>1.49㎾</t>
    <phoneticPr fontId="4" type="noConversion"/>
  </si>
  <si>
    <t>1044㎾</t>
    <phoneticPr fontId="4" type="noConversion"/>
  </si>
  <si>
    <t>1119㎾</t>
    <phoneticPr fontId="4" type="noConversion"/>
  </si>
  <si>
    <t>1194㎾</t>
    <phoneticPr fontId="4" type="noConversion"/>
  </si>
  <si>
    <t>10.7㎥</t>
    <phoneticPr fontId="4" type="noConversion"/>
  </si>
  <si>
    <t xml:space="preserve">  9.2㎥</t>
    <phoneticPr fontId="4" type="noConversion"/>
  </si>
  <si>
    <t xml:space="preserve">  5.4㎥</t>
    <phoneticPr fontId="4" type="noConversion"/>
  </si>
  <si>
    <t>3.6m (일반용)</t>
    <phoneticPr fontId="4" type="noConversion"/>
  </si>
  <si>
    <t xml:space="preserve">  7 ton</t>
  </si>
  <si>
    <t xml:space="preserve">  4 ton</t>
  </si>
  <si>
    <t xml:space="preserve">  2.5 ton</t>
  </si>
  <si>
    <t xml:space="preserve">  4.5 ton</t>
  </si>
  <si>
    <t xml:space="preserve">  6.0 ton</t>
  </si>
  <si>
    <t xml:space="preserve">  8.0 ton</t>
  </si>
  <si>
    <t>10.5 ton</t>
  </si>
  <si>
    <t>15.0 ton</t>
  </si>
  <si>
    <t>20.0 ton</t>
  </si>
  <si>
    <t>24.0 ton</t>
  </si>
  <si>
    <t>32.0 ton</t>
  </si>
  <si>
    <t xml:space="preserve">  8~10 ton</t>
  </si>
  <si>
    <t>10~12 ton</t>
  </si>
  <si>
    <t>12~15 ton</t>
  </si>
  <si>
    <t xml:space="preserve">  5~  8 ton</t>
  </si>
  <si>
    <t>10~14 ton</t>
  </si>
  <si>
    <t xml:space="preserve">  1 ton</t>
  </si>
  <si>
    <t xml:space="preserve">  2 ton</t>
  </si>
  <si>
    <t xml:space="preserve">  6 ton</t>
  </si>
  <si>
    <t xml:space="preserve">  8 ton</t>
  </si>
  <si>
    <t>100 ton</t>
  </si>
  <si>
    <t>150 ton</t>
  </si>
  <si>
    <t>220 ton</t>
  </si>
  <si>
    <t>280 ton</t>
  </si>
  <si>
    <t xml:space="preserve">  2.5 ton</t>
    <phoneticPr fontId="4" type="noConversion"/>
  </si>
  <si>
    <t xml:space="preserve">  4.4 ton</t>
    <phoneticPr fontId="4" type="noConversion"/>
  </si>
  <si>
    <t xml:space="preserve">  6.0 ton</t>
    <phoneticPr fontId="4" type="noConversion"/>
  </si>
  <si>
    <t>10.0 ton</t>
    <phoneticPr fontId="4" type="noConversion"/>
  </si>
  <si>
    <t xml:space="preserve">  5~  8 ton</t>
    <phoneticPr fontId="4" type="noConversion"/>
  </si>
  <si>
    <t xml:space="preserve">  8~15 ton</t>
    <phoneticPr fontId="4" type="noConversion"/>
  </si>
  <si>
    <t>15~25 ton</t>
    <phoneticPr fontId="4" type="noConversion"/>
  </si>
  <si>
    <t>15 ton</t>
    <phoneticPr fontId="4" type="noConversion"/>
  </si>
  <si>
    <t>25 ton</t>
    <phoneticPr fontId="4" type="noConversion"/>
  </si>
  <si>
    <t>30 ton</t>
    <phoneticPr fontId="4" type="noConversion"/>
  </si>
  <si>
    <t>37 ton</t>
    <phoneticPr fontId="4" type="noConversion"/>
  </si>
  <si>
    <t xml:space="preserve">  10 ton</t>
    <phoneticPr fontId="4" type="noConversion"/>
  </si>
  <si>
    <t>15 ton</t>
    <phoneticPr fontId="4" type="noConversion"/>
  </si>
  <si>
    <t>30 ton</t>
    <phoneticPr fontId="4" type="noConversion"/>
  </si>
  <si>
    <t>60 ton</t>
    <phoneticPr fontId="4" type="noConversion"/>
  </si>
  <si>
    <t xml:space="preserve">  15 ton</t>
    <phoneticPr fontId="4" type="noConversion"/>
  </si>
  <si>
    <t xml:space="preserve">  20 ton</t>
    <phoneticPr fontId="4" type="noConversion"/>
  </si>
  <si>
    <t xml:space="preserve">  25 ton</t>
    <phoneticPr fontId="4" type="noConversion"/>
  </si>
  <si>
    <t xml:space="preserve">  30 ton</t>
    <phoneticPr fontId="4" type="noConversion"/>
  </si>
  <si>
    <t xml:space="preserve">  35 ton</t>
    <phoneticPr fontId="4" type="noConversion"/>
  </si>
  <si>
    <t xml:space="preserve">  40 ton</t>
    <phoneticPr fontId="4" type="noConversion"/>
  </si>
  <si>
    <t xml:space="preserve">  45 ton</t>
    <phoneticPr fontId="4" type="noConversion"/>
  </si>
  <si>
    <t xml:space="preserve">  50 ton</t>
    <phoneticPr fontId="4" type="noConversion"/>
  </si>
  <si>
    <t xml:space="preserve">  60 ton</t>
    <phoneticPr fontId="4" type="noConversion"/>
  </si>
  <si>
    <t xml:space="preserve">  70 ton</t>
    <phoneticPr fontId="4" type="noConversion"/>
  </si>
  <si>
    <t xml:space="preserve">  80 ton</t>
    <phoneticPr fontId="4" type="noConversion"/>
  </si>
  <si>
    <t>100 ton</t>
    <phoneticPr fontId="4" type="noConversion"/>
  </si>
  <si>
    <t>130 ton</t>
    <phoneticPr fontId="4" type="noConversion"/>
  </si>
  <si>
    <t>160 ton</t>
    <phoneticPr fontId="4" type="noConversion"/>
  </si>
  <si>
    <t>200 ton</t>
    <phoneticPr fontId="4" type="noConversion"/>
  </si>
  <si>
    <t>220 ton</t>
    <phoneticPr fontId="4" type="noConversion"/>
  </si>
  <si>
    <t>250 ton</t>
    <phoneticPr fontId="4" type="noConversion"/>
  </si>
  <si>
    <t xml:space="preserve">  2 ton</t>
    <phoneticPr fontId="4" type="noConversion"/>
  </si>
  <si>
    <t xml:space="preserve">  3 ton</t>
    <phoneticPr fontId="4" type="noConversion"/>
  </si>
  <si>
    <t xml:space="preserve">  5 ton</t>
    <phoneticPr fontId="4" type="noConversion"/>
  </si>
  <si>
    <t>10 ton</t>
    <phoneticPr fontId="4" type="noConversion"/>
  </si>
  <si>
    <t>18 ton</t>
    <phoneticPr fontId="4" type="noConversion"/>
  </si>
  <si>
    <t>24m</t>
    <phoneticPr fontId="4" type="noConversion"/>
  </si>
  <si>
    <t>31m</t>
    <phoneticPr fontId="4" type="noConversion"/>
  </si>
  <si>
    <t>36m</t>
    <phoneticPr fontId="4" type="noConversion"/>
  </si>
  <si>
    <t>27m</t>
    <phoneticPr fontId="4" type="noConversion"/>
  </si>
  <si>
    <t>50×  8</t>
    <phoneticPr fontId="4" type="noConversion"/>
  </si>
  <si>
    <t>1 ton×45m</t>
    <phoneticPr fontId="4" type="noConversion"/>
  </si>
  <si>
    <t>5 ton</t>
    <phoneticPr fontId="4" type="noConversion"/>
  </si>
  <si>
    <t>7 ton</t>
    <phoneticPr fontId="4" type="noConversion"/>
  </si>
  <si>
    <t>80㎏</t>
  </si>
  <si>
    <t>1000㎏</t>
    <phoneticPr fontId="4" type="noConversion"/>
  </si>
  <si>
    <t>2.0 ton</t>
    <phoneticPr fontId="4" type="noConversion"/>
  </si>
  <si>
    <t>2.5 ton</t>
    <phoneticPr fontId="4" type="noConversion"/>
  </si>
  <si>
    <t>3.5 ton</t>
    <phoneticPr fontId="4" type="noConversion"/>
  </si>
  <si>
    <t>5.0 ton</t>
    <phoneticPr fontId="4" type="noConversion"/>
  </si>
  <si>
    <t>7.5 ton</t>
    <phoneticPr fontId="4" type="noConversion"/>
  </si>
  <si>
    <t>4.5 ton</t>
    <phoneticPr fontId="4" type="noConversion"/>
  </si>
  <si>
    <t>40 ton</t>
    <phoneticPr fontId="4" type="noConversion"/>
  </si>
  <si>
    <t xml:space="preserve">  40 ton(  80㎾)</t>
    <phoneticPr fontId="4" type="noConversion"/>
  </si>
  <si>
    <t xml:space="preserve">  60 ton(120㎾)</t>
    <phoneticPr fontId="4" type="noConversion"/>
  </si>
  <si>
    <t xml:space="preserve">  80 ton(160㎾)</t>
    <phoneticPr fontId="4" type="noConversion"/>
  </si>
  <si>
    <t>100 ton(200㎾)</t>
    <phoneticPr fontId="4" type="noConversion"/>
  </si>
  <si>
    <t>120 ton(240㎾)</t>
    <phoneticPr fontId="4" type="noConversion"/>
  </si>
  <si>
    <t>3000ℓ(  800G/A)</t>
    <phoneticPr fontId="4" type="noConversion"/>
  </si>
  <si>
    <t>3800ℓ(1000G/A)</t>
    <phoneticPr fontId="4" type="noConversion"/>
  </si>
  <si>
    <t>4700ℓ(1250G/A)</t>
    <phoneticPr fontId="4" type="noConversion"/>
  </si>
  <si>
    <t>5700ℓ(1500G/A)</t>
    <phoneticPr fontId="4" type="noConversion"/>
  </si>
  <si>
    <t>300ℓ</t>
    <phoneticPr fontId="4" type="noConversion"/>
  </si>
  <si>
    <t>400ℓ</t>
    <phoneticPr fontId="4" type="noConversion"/>
  </si>
  <si>
    <t xml:space="preserve">  74.6㎾</t>
    <phoneticPr fontId="4" type="noConversion"/>
  </si>
  <si>
    <t>3.0~3.8m</t>
    <phoneticPr fontId="4" type="noConversion"/>
  </si>
  <si>
    <t xml:space="preserve">  90㎥/hr(144㎾)</t>
    <phoneticPr fontId="4" type="noConversion"/>
  </si>
  <si>
    <t xml:space="preserve">  60㎥/hr(  96㎾)</t>
    <phoneticPr fontId="4" type="noConversion"/>
  </si>
  <si>
    <t>210㎥/hr(233㎾)</t>
    <phoneticPr fontId="4" type="noConversion"/>
  </si>
  <si>
    <t>100(7.0㎾)</t>
    <phoneticPr fontId="4" type="noConversion"/>
  </si>
  <si>
    <t>150(7.0㎾)</t>
    <phoneticPr fontId="4" type="noConversion"/>
  </si>
  <si>
    <t>200(7.7㎾)</t>
    <phoneticPr fontId="4" type="noConversion"/>
  </si>
  <si>
    <t>300(7.7㎾)</t>
    <phoneticPr fontId="4" type="noConversion"/>
  </si>
  <si>
    <t>0.10㎥</t>
    <phoneticPr fontId="4" type="noConversion"/>
  </si>
  <si>
    <t>0.17㎥</t>
    <phoneticPr fontId="4" type="noConversion"/>
  </si>
  <si>
    <t>0.20㎥</t>
    <phoneticPr fontId="4" type="noConversion"/>
  </si>
  <si>
    <t>0.30㎥</t>
    <phoneticPr fontId="4" type="noConversion"/>
  </si>
  <si>
    <t>0.40㎥</t>
    <phoneticPr fontId="4" type="noConversion"/>
  </si>
  <si>
    <t>0.45㎥</t>
    <phoneticPr fontId="4" type="noConversion"/>
  </si>
  <si>
    <t>6.0㎥</t>
    <phoneticPr fontId="4" type="noConversion"/>
  </si>
  <si>
    <t>6.0㎥(L)</t>
    <phoneticPr fontId="4" type="noConversion"/>
  </si>
  <si>
    <t>320~400㎜</t>
    <phoneticPr fontId="4" type="noConversion"/>
  </si>
  <si>
    <t>150㎾</t>
  </si>
  <si>
    <t>동력 330㎾</t>
  </si>
  <si>
    <t>135㎾</t>
  </si>
  <si>
    <t>239㎾</t>
  </si>
  <si>
    <t>동력15.1㎾</t>
  </si>
  <si>
    <t>12~15㎥/hr(22㎾)</t>
    <phoneticPr fontId="4" type="noConversion"/>
  </si>
  <si>
    <t>20~26㎥/hr(30㎾)</t>
    <phoneticPr fontId="4" type="noConversion"/>
  </si>
  <si>
    <t>2.60㎾(엔진식)</t>
    <phoneticPr fontId="4" type="noConversion"/>
  </si>
  <si>
    <t>0.75㎾(전기식)</t>
    <phoneticPr fontId="4" type="noConversion"/>
  </si>
  <si>
    <t xml:space="preserve">  50 ton/hr,  93㎾</t>
    <phoneticPr fontId="4" type="noConversion"/>
  </si>
  <si>
    <t>40.64㎝×15.24m (16˝×50ft)  3.73㎾</t>
    <phoneticPr fontId="4" type="noConversion"/>
  </si>
  <si>
    <t>45.72㎝×15.24m (18˝×50ft)  5.60㎾</t>
    <phoneticPr fontId="4" type="noConversion"/>
  </si>
  <si>
    <t>60.96㎝×15.24m (24˝×50ft)  7.46㎾</t>
    <phoneticPr fontId="4" type="noConversion"/>
  </si>
  <si>
    <t>76.20㎝×15.24m (30˝×50ft)11.19㎾</t>
    <phoneticPr fontId="4" type="noConversion"/>
  </si>
  <si>
    <t>91.44㎝×15.24m (36˝×50ft)14.92㎾</t>
    <phoneticPr fontId="4" type="noConversion"/>
  </si>
  <si>
    <t>200㎏/㎠</t>
    <phoneticPr fontId="4" type="noConversion"/>
  </si>
  <si>
    <t>www.㎝pi.or.kr</t>
  </si>
  <si>
    <t>106.68㎝×304.86㎝ (42˝×10ft)7.46HP</t>
    <phoneticPr fontId="4" type="noConversion"/>
  </si>
  <si>
    <t>106.68㎝×426.72㎝ (42˝×14ft)7.46HP</t>
    <phoneticPr fontId="4" type="noConversion"/>
  </si>
  <si>
    <t xml:space="preserve">  76.20㎝×243.84㎝ (30˝×  8ft)2.24HP</t>
    <phoneticPr fontId="4" type="noConversion"/>
  </si>
  <si>
    <t xml:space="preserve">  91.44㎝×243.84㎝ (30˝×  8ft)3.73HP</t>
    <phoneticPr fontId="4" type="noConversion"/>
  </si>
  <si>
    <t xml:space="preserve">  91.44㎝×365.76㎝ (30˝×12ft)3.73HP</t>
    <phoneticPr fontId="4" type="noConversion"/>
  </si>
  <si>
    <t xml:space="preserve">  45.72㎝×  91.44㎝(18˝×36˝)  82.06㎾</t>
    <phoneticPr fontId="4" type="noConversion"/>
  </si>
  <si>
    <t xml:space="preserve">  45.72㎝×  60.90㎝(18˝×24˝)  55.95㎾</t>
    <phoneticPr fontId="4" type="noConversion"/>
  </si>
  <si>
    <t xml:space="preserve">  25.40㎝×  40.64㎝(10˝×16˝)  18.65㎾</t>
    <phoneticPr fontId="4" type="noConversion"/>
  </si>
  <si>
    <t xml:space="preserve">  25.40㎝×  50.80㎝(10˝×20˝)  22.38㎾</t>
    <phoneticPr fontId="4" type="noConversion"/>
  </si>
  <si>
    <t xml:space="preserve">  25.40㎝×  60.96㎝(10˝×24˝)  29.84㎾</t>
    <phoneticPr fontId="4" type="noConversion"/>
  </si>
  <si>
    <t xml:space="preserve">  25.40㎝×  91.44㎝(10˝×36˝)  44.76㎾</t>
    <phoneticPr fontId="4" type="noConversion"/>
  </si>
  <si>
    <t xml:space="preserve">  50.80㎝×  91.44㎝(20˝×36˝)104.44㎾</t>
    <phoneticPr fontId="4" type="noConversion"/>
  </si>
  <si>
    <t xml:space="preserve">  76.20㎝×106.68㎝(30˝×42˝)141.74㎾</t>
    <phoneticPr fontId="4" type="noConversion"/>
  </si>
  <si>
    <t xml:space="preserve">  40.64㎝×40.64㎝(16˝×16˝)  44.76㎾</t>
    <phoneticPr fontId="4" type="noConversion"/>
  </si>
  <si>
    <t xml:space="preserve">  60.96㎝×40.64㎝(24˝×16˝)  55.95㎾</t>
    <phoneticPr fontId="4" type="noConversion"/>
  </si>
  <si>
    <t xml:space="preserve">  76.20㎝×45.72㎝(30˝×18˝)111.90㎾</t>
    <phoneticPr fontId="4" type="noConversion"/>
  </si>
  <si>
    <t xml:space="preserve">  76.20㎝×63.50㎝(30˝×25˝)130.55㎾</t>
    <phoneticPr fontId="4" type="noConversion"/>
  </si>
  <si>
    <t xml:space="preserve">  76.20㎝×76.20㎝(30˝×30˝)223.80㎾</t>
    <phoneticPr fontId="4" type="noConversion"/>
  </si>
  <si>
    <t>101.60㎝×66.04㎝(40˝×28˝)149.20㎾</t>
    <phoneticPr fontId="4" type="noConversion"/>
  </si>
  <si>
    <t>106.68㎝×121.90㎝(42˝×48˝)231.26㎾</t>
    <phoneticPr fontId="4" type="noConversion"/>
  </si>
  <si>
    <t>104.14㎝×76.20㎝(41˝×30˝)223.80㎾</t>
    <phoneticPr fontId="4" type="noConversion"/>
  </si>
  <si>
    <t>139.70㎝×76.20㎝(55˝×30˝)242.45㎾</t>
    <phoneticPr fontId="4" type="noConversion"/>
  </si>
  <si>
    <t>121.92㎝(4.00ft) 55.0㎾</t>
    <phoneticPr fontId="4" type="noConversion"/>
  </si>
  <si>
    <t>125.94㎝(4.25ft) 70.0㎾</t>
    <phoneticPr fontId="4" type="noConversion"/>
  </si>
  <si>
    <t xml:space="preserve">  91.44㎝(3.00ft) 40.5㎾</t>
    <phoneticPr fontId="4" type="noConversion"/>
  </si>
  <si>
    <t xml:space="preserve">  60.96㎝(2.00ft) 22.0㎾</t>
    <phoneticPr fontId="4" type="noConversion"/>
  </si>
  <si>
    <t xml:space="preserve">  91.44㎝×243.84㎝(3ft×  8ft)  5.60㎾</t>
    <phoneticPr fontId="4" type="noConversion"/>
  </si>
  <si>
    <t xml:space="preserve">  91.44㎝×304.80㎝(3ft×10ft)  5.60㎾</t>
    <phoneticPr fontId="4" type="noConversion"/>
  </si>
  <si>
    <t>121.91㎝×243.84㎝(4ft×  8ft)  7.46㎾</t>
    <phoneticPr fontId="4" type="noConversion"/>
  </si>
  <si>
    <t>121.91㎝×304.80㎝(4ft×10ft)  7.46㎾</t>
    <phoneticPr fontId="4" type="noConversion"/>
  </si>
  <si>
    <t>121.91㎝×356.76㎝(4ft×12ft)11.19㎾</t>
    <phoneticPr fontId="4" type="noConversion"/>
  </si>
  <si>
    <t>121.91㎝×426.72㎝(4ft×14ft)11.19㎾</t>
    <phoneticPr fontId="4" type="noConversion"/>
  </si>
  <si>
    <t>152.40㎝×365.76㎝(5ft×12ft)14.92㎾</t>
    <phoneticPr fontId="4" type="noConversion"/>
  </si>
  <si>
    <t>152.40㎝×426.72㎝(5ft×14ft)18.65㎾</t>
    <phoneticPr fontId="4" type="noConversion"/>
  </si>
  <si>
    <t>109.73㎝×304.80㎝ (3ft×10ft)  7.46㎾</t>
    <phoneticPr fontId="4" type="noConversion"/>
  </si>
  <si>
    <t>121.90㎝×304.80㎝ (4ft×10ft)11.19㎾</t>
    <phoneticPr fontId="4" type="noConversion"/>
  </si>
  <si>
    <t>121.90㎝×365.76㎝ (4ft×12ft)14.92㎾</t>
    <phoneticPr fontId="4" type="noConversion"/>
  </si>
  <si>
    <t>121.90㎝×426.72㎝ (4ft×14ft)14.92㎾</t>
    <phoneticPr fontId="4" type="noConversion"/>
  </si>
  <si>
    <t>152.40㎝×365.76㎝ (5ft×12ft)22.38㎾</t>
    <phoneticPr fontId="4" type="noConversion"/>
  </si>
  <si>
    <t>152.40㎝×426.72㎝ (5ft×14ft)22.38㎾</t>
    <phoneticPr fontId="4" type="noConversion"/>
  </si>
  <si>
    <t>152.40㎝×487.68㎝ (5ft×16ft)29.84㎾</t>
    <phoneticPr fontId="4" type="noConversion"/>
  </si>
  <si>
    <t xml:space="preserve">  7.65㎥(10cy),  7.46㎾</t>
    <phoneticPr fontId="4" type="noConversion"/>
  </si>
  <si>
    <t>15㎾(62.5㎥/hr)</t>
    <phoneticPr fontId="4" type="noConversion"/>
  </si>
  <si>
    <t>16.06㎥(21cy),11.19㎾</t>
    <phoneticPr fontId="4" type="noConversion"/>
  </si>
  <si>
    <t>19.11㎥(25cy),14.92㎾</t>
    <phoneticPr fontId="4" type="noConversion"/>
  </si>
  <si>
    <t>22.94㎥(30cy),14.92㎾</t>
    <phoneticPr fontId="4" type="noConversion"/>
  </si>
  <si>
    <t>26.76㎥(35cy),18.65㎾</t>
    <phoneticPr fontId="4" type="noConversion"/>
  </si>
  <si>
    <t>34.41㎥(45cy),22.38㎾</t>
    <phoneticPr fontId="4" type="noConversion"/>
  </si>
  <si>
    <t>53.52㎥(70cy),29.84㎾</t>
    <phoneticPr fontId="4" type="noConversion"/>
  </si>
  <si>
    <t>127 ton</t>
    <phoneticPr fontId="4" type="noConversion"/>
  </si>
  <si>
    <t>240 ton</t>
    <phoneticPr fontId="4" type="noConversion"/>
  </si>
  <si>
    <t>300 ton</t>
    <phoneticPr fontId="4" type="noConversion"/>
  </si>
  <si>
    <t>150㎜×1m</t>
  </si>
  <si>
    <t>180~195㎜</t>
    <phoneticPr fontId="4" type="noConversion"/>
  </si>
  <si>
    <t>220~235㎜</t>
    <phoneticPr fontId="4" type="noConversion"/>
  </si>
  <si>
    <t>270~330㎜</t>
    <phoneticPr fontId="4" type="noConversion"/>
  </si>
  <si>
    <t>350~400㎜</t>
    <phoneticPr fontId="4" type="noConversion"/>
  </si>
  <si>
    <t>450~510㎜</t>
    <phoneticPr fontId="4" type="noConversion"/>
  </si>
  <si>
    <t>10.3㎥/min</t>
    <phoneticPr fontId="4" type="noConversion"/>
  </si>
  <si>
    <t>17.0㎥/min</t>
    <phoneticPr fontId="4" type="noConversion"/>
  </si>
  <si>
    <t>21.0㎥/min</t>
    <phoneticPr fontId="4" type="noConversion"/>
  </si>
  <si>
    <t>25.5㎥/min</t>
    <phoneticPr fontId="4" type="noConversion"/>
  </si>
  <si>
    <t xml:space="preserve">  7.1㎥/min</t>
    <phoneticPr fontId="4" type="noConversion"/>
  </si>
  <si>
    <t>17㎥/min(120㎜)</t>
    <phoneticPr fontId="4" type="noConversion"/>
  </si>
  <si>
    <t>7.4㎥/min(100㎜)</t>
    <phoneticPr fontId="4" type="noConversion"/>
  </si>
  <si>
    <t>3.0m</t>
    <phoneticPr fontId="4" type="noConversion"/>
  </si>
  <si>
    <t>3.5m</t>
    <phoneticPr fontId="4" type="noConversion"/>
  </si>
  <si>
    <t>4.5m</t>
    <phoneticPr fontId="4" type="noConversion"/>
  </si>
  <si>
    <t>7.0m</t>
    <phoneticPr fontId="4" type="noConversion"/>
  </si>
  <si>
    <t>25.40㎝</t>
    <phoneticPr fontId="4" type="noConversion"/>
  </si>
  <si>
    <t>190ℓ×2(2㎾)</t>
    <phoneticPr fontId="4" type="noConversion"/>
  </si>
  <si>
    <t>390ℓ×2(5㎾)</t>
    <phoneticPr fontId="4" type="noConversion"/>
  </si>
  <si>
    <t>30~  60ℓ/min (  3.7㎾)</t>
    <phoneticPr fontId="4" type="noConversion"/>
  </si>
  <si>
    <t>40~125ℓ/min(  7.5㎾)</t>
    <phoneticPr fontId="4" type="noConversion"/>
  </si>
  <si>
    <t>50~200ℓ/min(11.0㎾)</t>
    <phoneticPr fontId="4" type="noConversion"/>
  </si>
  <si>
    <t>1.5 ton</t>
    <phoneticPr fontId="4" type="noConversion"/>
  </si>
  <si>
    <t>2.2 ton</t>
    <phoneticPr fontId="4" type="noConversion"/>
  </si>
  <si>
    <t>3.2 ton</t>
    <phoneticPr fontId="4" type="noConversion"/>
  </si>
  <si>
    <t>4.0 ton</t>
    <phoneticPr fontId="4" type="noConversion"/>
  </si>
  <si>
    <r>
      <t>60.0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×1000m(37.30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</si>
  <si>
    <t xml:space="preserve">  63.50㎝×101.60㎝(25˝×40˝)111.90㎾</t>
    <phoneticPr fontId="4" type="noConversion"/>
  </si>
  <si>
    <t xml:space="preserve">  91.44㎝×243.84㎝ (3ft×  8ft)  7.46㎾</t>
    <phoneticPr fontId="4" type="noConversion"/>
  </si>
  <si>
    <t xml:space="preserve">  3.5㎥/min</t>
    <phoneticPr fontId="4" type="noConversion"/>
  </si>
  <si>
    <r>
      <t>40.5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150m(  7.46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</si>
  <si>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r>
      <t>50.0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200m(11.19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</si>
  <si>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r>
      <t>50.0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300m(11.19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</si>
  <si>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r>
      <t>42.0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400m(11.19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</si>
  <si>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r>
      <t>66.7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500m(14.92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</si>
  <si>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r>
      <t>66.7</t>
    </r>
    <r>
      <rPr>
        <sz val="10"/>
        <color rgb="FF000000"/>
        <rFont val="바탕체"/>
        <family val="1"/>
        <charset val="129"/>
      </rPr>
      <t>㎜</t>
    </r>
    <r>
      <rPr>
        <sz val="10"/>
        <color rgb="FF000000"/>
        <rFont val="나눔고딕"/>
        <family val="3"/>
        <charset val="129"/>
      </rPr>
      <t>×  850m(29.84</t>
    </r>
    <r>
      <rPr>
        <sz val="10"/>
        <color rgb="FF000000"/>
        <rFont val="바탕체"/>
        <family val="1"/>
        <charset val="129"/>
      </rPr>
      <t>㎾</t>
    </r>
    <r>
      <rPr>
        <sz val="10"/>
        <color rgb="FF000000"/>
        <rFont val="나눔고딕"/>
        <family val="3"/>
        <charset val="129"/>
      </rPr>
      <t>)</t>
    </r>
    <phoneticPr fontId="4" type="noConversion"/>
  </si>
  <si>
    <t>74.60㎾</t>
    <phoneticPr fontId="4" type="noConversion"/>
  </si>
  <si>
    <t>149.2㎾</t>
    <phoneticPr fontId="4" type="noConversion"/>
  </si>
  <si>
    <t xml:space="preserve">  59.68㎾</t>
    <phoneticPr fontId="4" type="noConversion"/>
  </si>
  <si>
    <t xml:space="preserve">  74.60㎾</t>
    <phoneticPr fontId="4" type="noConversion"/>
  </si>
  <si>
    <t xml:space="preserve">  89.52㎾</t>
    <phoneticPr fontId="4" type="noConversion"/>
  </si>
  <si>
    <t>111.90㎾</t>
    <phoneticPr fontId="4" type="noConversion"/>
  </si>
  <si>
    <t>149.20㎾</t>
    <phoneticPr fontId="4" type="noConversion"/>
  </si>
  <si>
    <t>1500㎜</t>
    <phoneticPr fontId="4" type="noConversion"/>
  </si>
  <si>
    <t xml:space="preserve">  30㎾</t>
    <phoneticPr fontId="4" type="noConversion"/>
  </si>
  <si>
    <t xml:space="preserve">  40㎾</t>
    <phoneticPr fontId="4" type="noConversion"/>
  </si>
  <si>
    <t xml:space="preserve">  45㎾</t>
    <phoneticPr fontId="4" type="noConversion"/>
  </si>
  <si>
    <t xml:space="preserve">  60㎾</t>
    <phoneticPr fontId="4" type="noConversion"/>
  </si>
  <si>
    <t xml:space="preserve">  90㎾</t>
    <phoneticPr fontId="4" type="noConversion"/>
  </si>
  <si>
    <t>120㎾</t>
    <phoneticPr fontId="4" type="noConversion"/>
  </si>
  <si>
    <t>13 ton</t>
    <phoneticPr fontId="4" type="noConversion"/>
  </si>
  <si>
    <t xml:space="preserve">  7 ton</t>
    <phoneticPr fontId="4" type="noConversion"/>
  </si>
  <si>
    <t>2200×5150×1000</t>
    <phoneticPr fontId="4" type="noConversion"/>
  </si>
  <si>
    <t>16000ℓ</t>
    <phoneticPr fontId="4" type="noConversion"/>
  </si>
  <si>
    <t>354.35㎾</t>
    <phoneticPr fontId="4" type="noConversion"/>
  </si>
  <si>
    <t>402.84㎾</t>
    <phoneticPr fontId="4" type="noConversion"/>
  </si>
  <si>
    <t>0.7~0.8㎥용</t>
    <phoneticPr fontId="4" type="noConversion"/>
  </si>
  <si>
    <t>10㎞/hr</t>
    <phoneticPr fontId="4" type="noConversion"/>
  </si>
  <si>
    <t>1 ton(11.19㎾)</t>
    <phoneticPr fontId="4" type="noConversion"/>
  </si>
  <si>
    <t>3 ton(22.38㎾)</t>
    <phoneticPr fontId="4" type="noConversion"/>
  </si>
  <si>
    <t>5 ton(37.30㎾)</t>
    <phoneticPr fontId="4" type="noConversion"/>
  </si>
  <si>
    <t xml:space="preserve">  25㎾</t>
    <phoneticPr fontId="4" type="noConversion"/>
  </si>
  <si>
    <t xml:space="preserve">  50㎾</t>
    <phoneticPr fontId="4" type="noConversion"/>
  </si>
  <si>
    <t>100㎾</t>
    <phoneticPr fontId="4" type="noConversion"/>
  </si>
  <si>
    <t>125㎾</t>
    <phoneticPr fontId="4" type="noConversion"/>
  </si>
  <si>
    <t>150㎾</t>
    <phoneticPr fontId="4" type="noConversion"/>
  </si>
  <si>
    <t>200㎾</t>
    <phoneticPr fontId="4" type="noConversion"/>
  </si>
  <si>
    <t>250㎾</t>
    <phoneticPr fontId="4" type="noConversion"/>
  </si>
  <si>
    <t>350㎾</t>
    <phoneticPr fontId="4" type="noConversion"/>
  </si>
  <si>
    <t>450㎾</t>
    <phoneticPr fontId="4" type="noConversion"/>
  </si>
  <si>
    <t>500㎾</t>
    <phoneticPr fontId="4" type="noConversion"/>
  </si>
  <si>
    <t>700㎾</t>
    <phoneticPr fontId="4" type="noConversion"/>
  </si>
  <si>
    <t>200Amp</t>
    <phoneticPr fontId="4" type="noConversion"/>
  </si>
  <si>
    <t>300Amp</t>
    <phoneticPr fontId="4" type="noConversion"/>
  </si>
  <si>
    <t>400Amp</t>
    <phoneticPr fontId="4" type="noConversion"/>
  </si>
  <si>
    <t>500Amp</t>
    <phoneticPr fontId="4" type="noConversion"/>
  </si>
  <si>
    <t>300Amp</t>
    <phoneticPr fontId="4" type="noConversion"/>
  </si>
  <si>
    <t xml:space="preserve">  20~  75㎜</t>
    <phoneticPr fontId="4" type="noConversion"/>
  </si>
  <si>
    <t>100~150㎜</t>
    <phoneticPr fontId="4" type="noConversion"/>
  </si>
  <si>
    <t>200~300㎜</t>
    <phoneticPr fontId="4" type="noConversion"/>
  </si>
  <si>
    <t>450~600㎜</t>
    <phoneticPr fontId="4" type="noConversion"/>
  </si>
  <si>
    <t>700~900㎜</t>
    <phoneticPr fontId="4" type="noConversion"/>
  </si>
  <si>
    <t xml:space="preserve">  50㎜(  1.49㎾×20㎜)</t>
    <phoneticPr fontId="4" type="noConversion"/>
  </si>
  <si>
    <t xml:space="preserve">  80㎜(  3.73㎾×15㎜)</t>
    <phoneticPr fontId="4" type="noConversion"/>
  </si>
  <si>
    <t>100㎜(  3.73㎾×20㎜)</t>
    <phoneticPr fontId="4" type="noConversion"/>
  </si>
  <si>
    <t>125㎜(11.19㎾×20㎜)</t>
    <phoneticPr fontId="4" type="noConversion"/>
  </si>
  <si>
    <t>150㎜(14.92㎾×20㎜)</t>
    <phoneticPr fontId="4" type="noConversion"/>
  </si>
  <si>
    <t xml:space="preserve">  80㎜</t>
    <phoneticPr fontId="4" type="noConversion"/>
  </si>
  <si>
    <t>100㎜</t>
    <phoneticPr fontId="4" type="noConversion"/>
  </si>
  <si>
    <t>150㎜</t>
    <phoneticPr fontId="4" type="noConversion"/>
  </si>
  <si>
    <t>1.87㎾</t>
    <phoneticPr fontId="4" type="noConversion"/>
  </si>
  <si>
    <t>2.24㎾</t>
    <phoneticPr fontId="4" type="noConversion"/>
  </si>
  <si>
    <t>2.98㎾</t>
    <phoneticPr fontId="4" type="noConversion"/>
  </si>
  <si>
    <t>3.36㎾</t>
    <phoneticPr fontId="4" type="noConversion"/>
  </si>
  <si>
    <t>5.22㎾</t>
    <phoneticPr fontId="4" type="noConversion"/>
  </si>
  <si>
    <t>8.95㎾</t>
    <phoneticPr fontId="4" type="noConversion"/>
  </si>
  <si>
    <t>11.19㎾</t>
    <phoneticPr fontId="4" type="noConversion"/>
  </si>
  <si>
    <t>14.92㎾</t>
    <phoneticPr fontId="4" type="noConversion"/>
  </si>
  <si>
    <t xml:space="preserve">    3.73㎾</t>
    <phoneticPr fontId="4" type="noConversion"/>
  </si>
  <si>
    <t xml:space="preserve">    5.22㎾</t>
    <phoneticPr fontId="4" type="noConversion"/>
  </si>
  <si>
    <t xml:space="preserve">    6.71㎾</t>
    <phoneticPr fontId="4" type="noConversion"/>
  </si>
  <si>
    <t xml:space="preserve">  11.19㎾</t>
    <phoneticPr fontId="4" type="noConversion"/>
  </si>
  <si>
    <t xml:space="preserve">  13.43㎾</t>
    <phoneticPr fontId="4" type="noConversion"/>
  </si>
  <si>
    <t xml:space="preserve">  14.92㎾</t>
    <phoneticPr fontId="4" type="noConversion"/>
  </si>
  <si>
    <t xml:space="preserve">  26.11㎾</t>
    <phoneticPr fontId="4" type="noConversion"/>
  </si>
  <si>
    <t xml:space="preserve">  52.22㎾</t>
    <phoneticPr fontId="4" type="noConversion"/>
  </si>
  <si>
    <t xml:space="preserve">  0.75㎾</t>
    <phoneticPr fontId="4" type="noConversion"/>
  </si>
  <si>
    <t xml:space="preserve">  1.49㎾</t>
    <phoneticPr fontId="4" type="noConversion"/>
  </si>
  <si>
    <t xml:space="preserve">  2.24㎾</t>
    <phoneticPr fontId="4" type="noConversion"/>
  </si>
  <si>
    <t xml:space="preserve">  3.73㎾</t>
    <phoneticPr fontId="4" type="noConversion"/>
  </si>
  <si>
    <t xml:space="preserve">  5.60㎾</t>
    <phoneticPr fontId="4" type="noConversion"/>
  </si>
  <si>
    <t xml:space="preserve">  7.46㎾</t>
    <phoneticPr fontId="4" type="noConversion"/>
  </si>
  <si>
    <t>18.65㎾</t>
    <phoneticPr fontId="4" type="noConversion"/>
  </si>
  <si>
    <t>22.38㎾</t>
    <phoneticPr fontId="4" type="noConversion"/>
  </si>
  <si>
    <t>29.84㎾</t>
    <phoneticPr fontId="4" type="noConversion"/>
  </si>
  <si>
    <t>37.30㎾</t>
    <phoneticPr fontId="4" type="noConversion"/>
  </si>
  <si>
    <t>55.95㎾</t>
    <phoneticPr fontId="4" type="noConversion"/>
  </si>
  <si>
    <t xml:space="preserve">  7.46㎾</t>
    <phoneticPr fontId="4" type="noConversion"/>
  </si>
  <si>
    <t>37.00㎾</t>
    <phoneticPr fontId="4" type="noConversion"/>
  </si>
  <si>
    <t>Φ50-2.6m</t>
    <phoneticPr fontId="4" type="noConversion"/>
  </si>
  <si>
    <t>(1.91㎝)×3B×50m</t>
    <phoneticPr fontId="4" type="noConversion"/>
  </si>
  <si>
    <t>(2.54㎝)×3B×30m</t>
    <phoneticPr fontId="4" type="noConversion"/>
  </si>
  <si>
    <t>(3.81㎝)×3B×20m</t>
    <phoneticPr fontId="4" type="noConversion"/>
  </si>
  <si>
    <t>(5.08㎝)×3B×20m</t>
    <phoneticPr fontId="4" type="noConversion"/>
  </si>
  <si>
    <t>봉상 플렉시블</t>
    <phoneticPr fontId="4" type="noConversion"/>
  </si>
  <si>
    <t>150㎜×45˚</t>
    <phoneticPr fontId="4" type="noConversion"/>
  </si>
  <si>
    <t>150㎜×60˚</t>
    <phoneticPr fontId="4" type="noConversion"/>
  </si>
  <si>
    <t>150㎜×90˚</t>
    <phoneticPr fontId="4" type="noConversion"/>
  </si>
  <si>
    <t>150×2</t>
    <phoneticPr fontId="4" type="noConversion"/>
  </si>
  <si>
    <t>150×3</t>
    <phoneticPr fontId="4" type="noConversion"/>
  </si>
  <si>
    <t>경1000㎜(장4.5m)</t>
  </si>
  <si>
    <t>경1100㎜(장4.5m)</t>
  </si>
  <si>
    <t>경1200㎜(장4.5m)</t>
  </si>
  <si>
    <t>경1300㎜(장4.5m)</t>
  </si>
  <si>
    <t>경1400㎜(장4.5m)</t>
  </si>
  <si>
    <t>경1500㎜(장4.5m)</t>
  </si>
  <si>
    <t>경  200㎜(장5.5m)</t>
    <phoneticPr fontId="4" type="noConversion"/>
  </si>
  <si>
    <t>경  250㎜(장5.5m)</t>
    <phoneticPr fontId="4" type="noConversion"/>
  </si>
  <si>
    <t>경  300㎜(장5.5m)</t>
    <phoneticPr fontId="4" type="noConversion"/>
  </si>
  <si>
    <t>경  350㎜(장6.0m)</t>
    <phoneticPr fontId="4" type="noConversion"/>
  </si>
  <si>
    <t>경  400㎜(장6.0m)</t>
    <phoneticPr fontId="4" type="noConversion"/>
  </si>
  <si>
    <t>경  510㎜(장6.0m)</t>
    <phoneticPr fontId="4" type="noConversion"/>
  </si>
  <si>
    <t>경  560㎜(장6.0m)</t>
    <phoneticPr fontId="4" type="noConversion"/>
  </si>
  <si>
    <t>경  630㎜(장6.0m)</t>
    <phoneticPr fontId="4" type="noConversion"/>
  </si>
  <si>
    <t>경  610㎜(장6.0m)</t>
    <phoneticPr fontId="4" type="noConversion"/>
  </si>
  <si>
    <t>경  660㎜(장6.0m)</t>
    <phoneticPr fontId="4" type="noConversion"/>
  </si>
  <si>
    <t>경  680㎜(장6.0m)</t>
    <phoneticPr fontId="4" type="noConversion"/>
  </si>
  <si>
    <t>경  710㎜(장6.0m)</t>
    <phoneticPr fontId="4" type="noConversion"/>
  </si>
  <si>
    <t>경  760㎜(장6.0m)</t>
    <phoneticPr fontId="4" type="noConversion"/>
  </si>
  <si>
    <t>경  840㎜(장6.0m)</t>
    <phoneticPr fontId="4" type="noConversion"/>
  </si>
  <si>
    <t>경  860㎜(장6.0m)</t>
    <phoneticPr fontId="4" type="noConversion"/>
  </si>
  <si>
    <t>경  430㎜(장4.5m)</t>
    <phoneticPr fontId="4" type="noConversion"/>
  </si>
  <si>
    <t>경  500㎜(장4.5m)</t>
    <phoneticPr fontId="4" type="noConversion"/>
  </si>
  <si>
    <t>경  600㎜(장4.5m)</t>
    <phoneticPr fontId="4" type="noConversion"/>
  </si>
  <si>
    <t>경  700㎜(장4.5m)</t>
    <phoneticPr fontId="4" type="noConversion"/>
  </si>
  <si>
    <t>경  900㎜(장4.5m)</t>
    <phoneticPr fontId="4" type="noConversion"/>
  </si>
  <si>
    <t>비항SD     224㎾</t>
    <phoneticPr fontId="4" type="noConversion"/>
  </si>
  <si>
    <t>비항SD     448㎾</t>
    <phoneticPr fontId="4" type="noConversion"/>
  </si>
  <si>
    <t>비항SD     746㎾</t>
    <phoneticPr fontId="4" type="noConversion"/>
  </si>
  <si>
    <t>비항SD     895㎾</t>
    <phoneticPr fontId="4" type="noConversion"/>
  </si>
  <si>
    <t>비항SD   1492㎾</t>
    <phoneticPr fontId="4" type="noConversion"/>
  </si>
  <si>
    <t>비항SD   1641㎾</t>
    <phoneticPr fontId="4" type="noConversion"/>
  </si>
  <si>
    <t>비항SD   2462㎾</t>
    <phoneticPr fontId="4" type="noConversion"/>
  </si>
  <si>
    <t>비항SD   2984㎾</t>
    <phoneticPr fontId="4" type="noConversion"/>
  </si>
  <si>
    <t>비항SD   3282㎾</t>
    <phoneticPr fontId="4" type="noConversion"/>
  </si>
  <si>
    <t>비항SD   4476㎾</t>
    <phoneticPr fontId="4" type="noConversion"/>
  </si>
  <si>
    <t>비항SD   5968㎾</t>
    <phoneticPr fontId="4" type="noConversion"/>
  </si>
  <si>
    <t>비항SD   8952㎾</t>
    <phoneticPr fontId="4" type="noConversion"/>
  </si>
  <si>
    <t>비항SD 14920㎾</t>
    <phoneticPr fontId="4" type="noConversion"/>
  </si>
  <si>
    <t>비항SD 12.50㎥</t>
    <phoneticPr fontId="4" type="noConversion"/>
  </si>
  <si>
    <t>비항SD 16.00㎥</t>
    <phoneticPr fontId="4" type="noConversion"/>
  </si>
  <si>
    <t>비항SD 25.00㎥</t>
    <phoneticPr fontId="4" type="noConversion"/>
  </si>
  <si>
    <t>비항SD   7.50㎥</t>
    <phoneticPr fontId="4" type="noConversion"/>
  </si>
  <si>
    <t>비항SD   6.00㎥</t>
    <phoneticPr fontId="4" type="noConversion"/>
  </si>
  <si>
    <t>비항SD   5.00㎥</t>
    <phoneticPr fontId="4" type="noConversion"/>
  </si>
  <si>
    <t>비항SD   3.00㎥</t>
    <phoneticPr fontId="4" type="noConversion"/>
  </si>
  <si>
    <t>비항SD   1.50㎥</t>
    <phoneticPr fontId="4" type="noConversion"/>
  </si>
  <si>
    <t>비항SD   1.00㎥</t>
    <phoneticPr fontId="4" type="noConversion"/>
  </si>
  <si>
    <t>비항SD   0.65㎥</t>
    <phoneticPr fontId="4" type="noConversion"/>
  </si>
  <si>
    <t>186.5㎾</t>
    <phoneticPr fontId="4" type="noConversion"/>
  </si>
  <si>
    <t>223.8㎾</t>
    <phoneticPr fontId="4" type="noConversion"/>
  </si>
  <si>
    <t>283.5㎾</t>
    <phoneticPr fontId="4" type="noConversion"/>
  </si>
  <si>
    <t>507.3㎾</t>
    <phoneticPr fontId="4" type="noConversion"/>
  </si>
  <si>
    <t xml:space="preserve">  89.5㎾</t>
    <phoneticPr fontId="4" type="noConversion"/>
  </si>
  <si>
    <t xml:space="preserve">  44.8㎾</t>
    <phoneticPr fontId="4" type="noConversion"/>
  </si>
  <si>
    <t xml:space="preserve">    7.5㎾</t>
    <phoneticPr fontId="4" type="noConversion"/>
  </si>
  <si>
    <t xml:space="preserve">  22.4㎾</t>
    <phoneticPr fontId="4" type="noConversion"/>
  </si>
  <si>
    <t xml:space="preserve">  37.3㎾</t>
    <phoneticPr fontId="4" type="noConversion"/>
  </si>
  <si>
    <t>SD  60㎥</t>
    <phoneticPr fontId="4" type="noConversion"/>
  </si>
  <si>
    <t>SD100㎥</t>
    <phoneticPr fontId="4" type="noConversion"/>
  </si>
  <si>
    <t>SD200㎥</t>
    <phoneticPr fontId="4" type="noConversion"/>
  </si>
  <si>
    <t>SD300㎥</t>
    <phoneticPr fontId="4" type="noConversion"/>
  </si>
  <si>
    <t>SD500㎥</t>
    <phoneticPr fontId="4" type="noConversion"/>
  </si>
  <si>
    <t>SD600㎥</t>
    <phoneticPr fontId="4" type="noConversion"/>
  </si>
  <si>
    <t>SD15 ton달기(  56.0㎾)</t>
    <phoneticPr fontId="4" type="noConversion"/>
  </si>
  <si>
    <t>SD  30 ton달기(111.9㎾)</t>
    <phoneticPr fontId="4" type="noConversion"/>
  </si>
  <si>
    <t>SD  60 ton달기(335.7㎾)</t>
    <phoneticPr fontId="4" type="noConversion"/>
  </si>
  <si>
    <t>SD120 ton달기(559.5㎾)</t>
    <phoneticPr fontId="4" type="noConversion"/>
  </si>
  <si>
    <t>SD150 ton달기(634.1㎾)</t>
    <phoneticPr fontId="4" type="noConversion"/>
  </si>
  <si>
    <t>50 ton대선 5 ton달기(11.19)</t>
    <phoneticPr fontId="4" type="noConversion"/>
  </si>
  <si>
    <t>80 ton대선 8 ton달기(14.92)</t>
    <phoneticPr fontId="4" type="noConversion"/>
  </si>
  <si>
    <t>SD     50 ton</t>
    <phoneticPr fontId="4" type="noConversion"/>
  </si>
  <si>
    <t>SD     80 ton</t>
    <phoneticPr fontId="4" type="noConversion"/>
  </si>
  <si>
    <t>SD   100 ton</t>
    <phoneticPr fontId="4" type="noConversion"/>
  </si>
  <si>
    <t>SD   120 ton</t>
    <phoneticPr fontId="4" type="noConversion"/>
  </si>
  <si>
    <t>SD   150 ton</t>
    <phoneticPr fontId="4" type="noConversion"/>
  </si>
  <si>
    <t>SD   200 ton</t>
    <phoneticPr fontId="4" type="noConversion"/>
  </si>
  <si>
    <t>SD   300 ton</t>
    <phoneticPr fontId="4" type="noConversion"/>
  </si>
  <si>
    <t>SD   500 ton</t>
    <phoneticPr fontId="4" type="noConversion"/>
  </si>
  <si>
    <t>SD   700 ton</t>
    <phoneticPr fontId="4" type="noConversion"/>
  </si>
  <si>
    <t>SD 1000 ton</t>
    <phoneticPr fontId="4" type="noConversion"/>
  </si>
  <si>
    <t>SD 1100 ton</t>
    <phoneticPr fontId="4" type="noConversion"/>
  </si>
  <si>
    <t>SD 1400 ton</t>
    <phoneticPr fontId="4" type="noConversion"/>
  </si>
  <si>
    <t>SD 1500 ton</t>
    <phoneticPr fontId="4" type="noConversion"/>
  </si>
  <si>
    <t>SD 1750 ton</t>
    <phoneticPr fontId="4" type="noConversion"/>
  </si>
  <si>
    <t>SD 2000 ton</t>
    <phoneticPr fontId="4" type="noConversion"/>
  </si>
  <si>
    <t>SD 3000 ton</t>
    <phoneticPr fontId="4" type="noConversion"/>
  </si>
  <si>
    <t xml:space="preserve">           (1790)</t>
    <phoneticPr fontId="4" type="noConversion"/>
  </si>
  <si>
    <t>SD150(  746)</t>
    <phoneticPr fontId="4" type="noConversion"/>
  </si>
  <si>
    <t>SD120(  597)</t>
    <phoneticPr fontId="4" type="noConversion"/>
  </si>
  <si>
    <t>SD  90(  373)</t>
    <phoneticPr fontId="4" type="noConversion"/>
  </si>
  <si>
    <t>SD  80(  336)</t>
    <phoneticPr fontId="4" type="noConversion"/>
  </si>
  <si>
    <t>SD  65(  261)</t>
    <phoneticPr fontId="4" type="noConversion"/>
  </si>
  <si>
    <t>SD  50(  187)</t>
    <phoneticPr fontId="4" type="noConversion"/>
  </si>
  <si>
    <t>SD  40(  134)</t>
    <phoneticPr fontId="4" type="noConversion"/>
  </si>
  <si>
    <t>SD  10(  119)</t>
    <phoneticPr fontId="4" type="noConversion"/>
  </si>
  <si>
    <t xml:space="preserve">  597㎾</t>
    <phoneticPr fontId="4" type="noConversion"/>
  </si>
  <si>
    <t xml:space="preserve">  746㎾</t>
    <phoneticPr fontId="4" type="noConversion"/>
  </si>
  <si>
    <t xml:space="preserve">  895㎾</t>
    <phoneticPr fontId="4" type="noConversion"/>
  </si>
  <si>
    <t xml:space="preserve">  970㎾</t>
    <phoneticPr fontId="4" type="noConversion"/>
  </si>
  <si>
    <t>0201</t>
    <phoneticPr fontId="4" type="noConversion"/>
  </si>
  <si>
    <t>0121</t>
    <phoneticPr fontId="4" type="noConversion"/>
  </si>
  <si>
    <t>0211</t>
    <phoneticPr fontId="4" type="noConversion"/>
  </si>
  <si>
    <t>0221</t>
    <phoneticPr fontId="4" type="noConversion"/>
  </si>
  <si>
    <t>0230</t>
    <phoneticPr fontId="4" type="noConversion"/>
  </si>
  <si>
    <t>----------------------------------------------------------------------</t>
    <phoneticPr fontId="7" type="noConversion"/>
  </si>
  <si>
    <t>목             차</t>
    <phoneticPr fontId="7" type="noConversion"/>
  </si>
  <si>
    <t>40.</t>
    <phoneticPr fontId="7" type="noConversion"/>
  </si>
  <si>
    <t>50.</t>
    <phoneticPr fontId="7" type="noConversion"/>
  </si>
  <si>
    <t>60.</t>
    <phoneticPr fontId="7" type="noConversion"/>
  </si>
  <si>
    <t>70.</t>
    <phoneticPr fontId="7" type="noConversion"/>
  </si>
  <si>
    <t>88.</t>
    <phoneticPr fontId="7" type="noConversion"/>
  </si>
  <si>
    <t>90.</t>
    <phoneticPr fontId="7" type="noConversion"/>
  </si>
  <si>
    <t>별표</t>
    <phoneticPr fontId="7" type="noConversion"/>
  </si>
  <si>
    <t>해상장비 조정원</t>
    <phoneticPr fontId="7" type="noConversion"/>
  </si>
  <si>
    <t>해상장비</t>
    <phoneticPr fontId="7" type="noConversion"/>
  </si>
  <si>
    <t>소모재료</t>
    <phoneticPr fontId="7" type="noConversion"/>
  </si>
  <si>
    <t>기타</t>
    <phoneticPr fontId="7" type="noConversion"/>
  </si>
  <si>
    <t>기초공사용기계</t>
    <phoneticPr fontId="7" type="noConversion"/>
  </si>
  <si>
    <t>골재생산기계</t>
    <phoneticPr fontId="7" type="noConversion"/>
  </si>
  <si>
    <t>콘크리트기계</t>
    <phoneticPr fontId="7" type="noConversion"/>
  </si>
  <si>
    <t>포장기계</t>
    <phoneticPr fontId="7" type="noConversion"/>
  </si>
  <si>
    <t>운반 및 하역기계</t>
    <phoneticPr fontId="7" type="noConversion"/>
  </si>
  <si>
    <t>다짐기계</t>
    <phoneticPr fontId="7" type="noConversion"/>
  </si>
  <si>
    <t>00.</t>
    <phoneticPr fontId="7" type="noConversion"/>
  </si>
  <si>
    <t>토공장비</t>
    <phoneticPr fontId="7" type="noConversion"/>
  </si>
  <si>
    <t>10.</t>
    <phoneticPr fontId="7" type="noConversion"/>
  </si>
  <si>
    <t>20.</t>
    <phoneticPr fontId="7" type="noConversion"/>
  </si>
  <si>
    <t>30.</t>
    <phoneticPr fontId="7" type="noConversion"/>
  </si>
  <si>
    <t>일  러  두  기</t>
  </si>
  <si>
    <t xml:space="preserve">         ◇ 근로기준법 제34조</t>
    <phoneticPr fontId="4" type="noConversion"/>
  </si>
  <si>
    <t xml:space="preserve">        ＜관련근거＞</t>
    <phoneticPr fontId="4" type="noConversion"/>
  </si>
  <si>
    <t>본 기계경비산출표는 표준품셈에 수록된 건설기계의 시간당 기계손료와 주연료 및 잡재료 그리고 운전원 등을 산출, 게재한 것입니다.</t>
    <phoneticPr fontId="4" type="noConversion"/>
  </si>
  <si>
    <t>▶ 시간당 기계손료</t>
    <phoneticPr fontId="4" type="noConversion"/>
  </si>
  <si>
    <t xml:space="preserve">  - 원미만은 절사하였습니다.</t>
    <phoneticPr fontId="4" type="noConversion"/>
  </si>
  <si>
    <t xml:space="preserve">  - 본 환율에 3%이상의 증감이 있을때에는 건설기계 가격을 조정할 수 있습니다.</t>
    <phoneticPr fontId="4" type="noConversion"/>
  </si>
  <si>
    <t>▶ 주연료 및 잡재료</t>
    <phoneticPr fontId="4" type="noConversion"/>
  </si>
  <si>
    <t xml:space="preserve">  - 주연료란에 휘발유 또는 중유로 표시되지 아니한 것은 경유를 말합니다. (해상장비 포함)</t>
    <phoneticPr fontId="7" type="noConversion"/>
  </si>
  <si>
    <t xml:space="preserve">  - 주연료 가격은 구입조건 또는 유가인상 등에 따라 달라지므로 게재하지 아니하였습니다.</t>
    <phoneticPr fontId="4" type="noConversion"/>
  </si>
  <si>
    <t>▶ 운전원 등의 노무비</t>
    <phoneticPr fontId="4" type="noConversion"/>
  </si>
  <si>
    <t xml:space="preserve">  - 운전사의 노임은 상시고용의 경우 상여금 400%까지, 퇴직급여 충당금은 근로기준법에서 인정하는 범위까지 계상할 수 있습니다.</t>
    <phoneticPr fontId="4" type="noConversion"/>
  </si>
  <si>
    <t xml:space="preserve">     기준환율(매매기준율)을 적용하고 있습니다.</t>
    <phoneticPr fontId="4" type="noConversion"/>
  </si>
  <si>
    <t xml:space="preserve">  - 달러화(US$)로 게재된 건설기계가격에 대한 환율적용은 '99년까지는 전신환매도율을 적용해 왔으나 2000년부터는 외국환거래법에 의한 </t>
    <phoneticPr fontId="4" type="noConversion"/>
  </si>
  <si>
    <t xml:space="preserve">  - 잡재료는 주연료에 대한 비율을 말하며, 셔블, 백호, 드래그라인, 크램쉘, 비자주식 스크레이퍼 등과 같이 주연료가 없는 기계에 대한 잡재료는</t>
    <phoneticPr fontId="4" type="noConversion"/>
  </si>
  <si>
    <t xml:space="preserve">  - 운전원은 기계별로 건설기계운전사, 운반차 운전사, 기계운전사, 건설기계조장, 조수로 구분, 노임단가를 적용하여야 하며 운전사의 구분은</t>
    <phoneticPr fontId="4" type="noConversion"/>
  </si>
  <si>
    <t xml:space="preserve">         ◇ 원가계산에 의한 예정가격 작성준칙(기획재정부 회계예규) 제17조</t>
    <phoneticPr fontId="4" type="noConversion"/>
  </si>
  <si>
    <t>휘발유4.1</t>
    <phoneticPr fontId="4" type="noConversion"/>
  </si>
  <si>
    <t xml:space="preserve">  10 ton(버킷용량 0.29㎥)</t>
    <phoneticPr fontId="4" type="noConversion"/>
  </si>
  <si>
    <t xml:space="preserve">  15 ton(버킷용량 0.38㎥)</t>
    <phoneticPr fontId="4" type="noConversion"/>
  </si>
  <si>
    <t xml:space="preserve">  20 ton(버킷용량 0.57㎥)</t>
    <phoneticPr fontId="4" type="noConversion"/>
  </si>
  <si>
    <t xml:space="preserve">  25 ton(버킷용량 0.76㎥)</t>
    <phoneticPr fontId="4" type="noConversion"/>
  </si>
  <si>
    <t xml:space="preserve">  30 ton(버킷용량 1.15㎥)</t>
    <phoneticPr fontId="4" type="noConversion"/>
  </si>
  <si>
    <t xml:space="preserve">  35 ton(버킷용량 1.33㎥)</t>
    <phoneticPr fontId="4" type="noConversion"/>
  </si>
  <si>
    <t xml:space="preserve">  40 ton(버킷용량 1.53㎥)</t>
    <phoneticPr fontId="4" type="noConversion"/>
  </si>
  <si>
    <t xml:space="preserve">  50 ton(버킷용량 1.91㎥)</t>
    <phoneticPr fontId="4" type="noConversion"/>
  </si>
  <si>
    <t xml:space="preserve">  70 ton(버킷용량 2.29㎥)</t>
    <phoneticPr fontId="4" type="noConversion"/>
  </si>
  <si>
    <t xml:space="preserve">  80 ton(버킷용량 2.68㎥)</t>
    <phoneticPr fontId="4" type="noConversion"/>
  </si>
  <si>
    <t>7954 양로기</t>
    <phoneticPr fontId="4" type="noConversion"/>
  </si>
  <si>
    <t xml:space="preserve">  3.73㎾</t>
    <phoneticPr fontId="4" type="noConversion"/>
  </si>
  <si>
    <t>11.19㎾</t>
    <phoneticPr fontId="4" type="noConversion"/>
  </si>
  <si>
    <t>7950 레일천공기</t>
    <phoneticPr fontId="4" type="noConversion"/>
  </si>
  <si>
    <t>7951 파워렌치</t>
    <phoneticPr fontId="4" type="noConversion"/>
  </si>
  <si>
    <t>7952 침목천공기</t>
    <phoneticPr fontId="4" type="noConversion"/>
  </si>
  <si>
    <t>7953 타이템퍼</t>
    <phoneticPr fontId="4" type="noConversion"/>
  </si>
  <si>
    <t>180㎾</t>
    <phoneticPr fontId="4" type="noConversion"/>
  </si>
  <si>
    <t>1.49㎾</t>
    <phoneticPr fontId="4" type="noConversion"/>
  </si>
  <si>
    <t>6.6㎾</t>
    <phoneticPr fontId="4" type="noConversion"/>
  </si>
  <si>
    <t>2.46㎾</t>
    <phoneticPr fontId="4" type="noConversion"/>
  </si>
  <si>
    <t>3400(진동수/min)</t>
    <phoneticPr fontId="4" type="noConversion"/>
  </si>
  <si>
    <t>3611 콘크리트피니셔
(중앙분리대용)</t>
    <phoneticPr fontId="4" type="noConversion"/>
  </si>
  <si>
    <t>3450현장가열 표층재생기</t>
    <phoneticPr fontId="4" type="noConversion"/>
  </si>
  <si>
    <t>0610</t>
    <phoneticPr fontId="4" type="noConversion"/>
  </si>
  <si>
    <t>덤프트럭 자동덮개시설</t>
    <phoneticPr fontId="4" type="noConversion"/>
  </si>
  <si>
    <t>15 ton</t>
    <phoneticPr fontId="4" type="noConversion"/>
  </si>
  <si>
    <t>20 ton</t>
    <phoneticPr fontId="4" type="noConversion"/>
  </si>
  <si>
    <t>중유487.2</t>
    <phoneticPr fontId="4" type="noConversion"/>
  </si>
  <si>
    <t xml:space="preserve"> 〃 614.7</t>
    <phoneticPr fontId="4" type="noConversion"/>
  </si>
  <si>
    <t xml:space="preserve"> 〃 746.7</t>
    <phoneticPr fontId="4" type="noConversion"/>
  </si>
  <si>
    <t>0101-0010</t>
    <phoneticPr fontId="4" type="noConversion"/>
  </si>
  <si>
    <t>0101-0019</t>
    <phoneticPr fontId="4" type="noConversion"/>
  </si>
  <si>
    <t>0103-0019</t>
    <phoneticPr fontId="4" type="noConversion"/>
  </si>
  <si>
    <t>0201-0020</t>
    <phoneticPr fontId="4" type="noConversion"/>
  </si>
  <si>
    <t>0201-0040</t>
    <phoneticPr fontId="4" type="noConversion"/>
  </si>
  <si>
    <t>0201-0060</t>
    <phoneticPr fontId="4" type="noConversion"/>
  </si>
  <si>
    <t>0201-0070</t>
    <phoneticPr fontId="4" type="noConversion"/>
  </si>
  <si>
    <t>0201-0080</t>
    <phoneticPr fontId="4" type="noConversion"/>
  </si>
  <si>
    <t>0201-0100</t>
    <phoneticPr fontId="4" type="noConversion"/>
  </si>
  <si>
    <t>0201-0120</t>
    <phoneticPr fontId="4" type="noConversion"/>
  </si>
  <si>
    <t>0201-0200</t>
    <phoneticPr fontId="4" type="noConversion"/>
  </si>
  <si>
    <t>0211-0018</t>
    <phoneticPr fontId="4" type="noConversion"/>
  </si>
  <si>
    <t>0211-0080</t>
    <phoneticPr fontId="4" type="noConversion"/>
  </si>
  <si>
    <t>0211-0100</t>
    <phoneticPr fontId="4" type="noConversion"/>
  </si>
  <si>
    <t>0221-0070</t>
    <phoneticPr fontId="4" type="noConversion"/>
  </si>
  <si>
    <t>0230-0004</t>
    <phoneticPr fontId="4" type="noConversion"/>
  </si>
  <si>
    <t>0230-0006</t>
    <phoneticPr fontId="4" type="noConversion"/>
  </si>
  <si>
    <t>0230-0007</t>
    <phoneticPr fontId="4" type="noConversion"/>
  </si>
  <si>
    <t>0230-0008</t>
    <phoneticPr fontId="4" type="noConversion"/>
  </si>
  <si>
    <t>0250-0080</t>
    <phoneticPr fontId="4" type="noConversion"/>
  </si>
  <si>
    <t>0250-0100</t>
    <phoneticPr fontId="4" type="noConversion"/>
  </si>
  <si>
    <t>0301-0076</t>
    <phoneticPr fontId="4" type="noConversion"/>
  </si>
  <si>
    <t>0301-0095</t>
    <phoneticPr fontId="4" type="noConversion"/>
  </si>
  <si>
    <t>0301-0115</t>
    <phoneticPr fontId="4" type="noConversion"/>
  </si>
  <si>
    <t>0301-0134</t>
    <phoneticPr fontId="4" type="noConversion"/>
  </si>
  <si>
    <t>0301-0153</t>
    <phoneticPr fontId="4" type="noConversion"/>
  </si>
  <si>
    <t>0301-0172</t>
    <phoneticPr fontId="4" type="noConversion"/>
  </si>
  <si>
    <t>0301-0287</t>
    <phoneticPr fontId="4" type="noConversion"/>
  </si>
  <si>
    <t>0302-0057</t>
    <phoneticPr fontId="4" type="noConversion"/>
  </si>
  <si>
    <t>0302-0095</t>
    <phoneticPr fontId="4" type="noConversion"/>
  </si>
  <si>
    <t>0302-0134</t>
    <phoneticPr fontId="4" type="noConversion"/>
  </si>
  <si>
    <t>0302-0172</t>
    <phoneticPr fontId="4" type="noConversion"/>
  </si>
  <si>
    <t>0302-0229</t>
    <phoneticPr fontId="4" type="noConversion"/>
  </si>
  <si>
    <t>0302-0287</t>
    <phoneticPr fontId="4" type="noConversion"/>
  </si>
  <si>
    <t>0302-0350</t>
    <phoneticPr fontId="4" type="noConversion"/>
  </si>
  <si>
    <t>0302-0500</t>
    <phoneticPr fontId="4" type="noConversion"/>
  </si>
  <si>
    <t>0406-0115</t>
    <phoneticPr fontId="4" type="noConversion"/>
  </si>
  <si>
    <t>0406-0161</t>
    <phoneticPr fontId="4" type="noConversion"/>
  </si>
  <si>
    <t>0406-0206</t>
    <phoneticPr fontId="4" type="noConversion"/>
  </si>
  <si>
    <t>0407-0092</t>
    <phoneticPr fontId="4" type="noConversion"/>
  </si>
  <si>
    <t>0407-0107</t>
    <phoneticPr fontId="4" type="noConversion"/>
  </si>
  <si>
    <t>0407-0206</t>
    <phoneticPr fontId="4" type="noConversion"/>
  </si>
  <si>
    <t>0502-0036</t>
    <phoneticPr fontId="4" type="noConversion"/>
  </si>
  <si>
    <t>0503-0036</t>
    <phoneticPr fontId="4" type="noConversion"/>
  </si>
  <si>
    <t>0602-0045</t>
    <phoneticPr fontId="4" type="noConversion"/>
  </si>
  <si>
    <t>0602-0060</t>
    <phoneticPr fontId="4" type="noConversion"/>
  </si>
  <si>
    <t>0602-0080</t>
    <phoneticPr fontId="4" type="noConversion"/>
  </si>
  <si>
    <t>0602-0105</t>
    <phoneticPr fontId="4" type="noConversion"/>
  </si>
  <si>
    <t>0602-0150</t>
    <phoneticPr fontId="4" type="noConversion"/>
  </si>
  <si>
    <t>0602-0200</t>
    <phoneticPr fontId="4" type="noConversion"/>
  </si>
  <si>
    <t>0602-0240</t>
    <phoneticPr fontId="4" type="noConversion"/>
  </si>
  <si>
    <t>0602-0320</t>
    <phoneticPr fontId="4" type="noConversion"/>
  </si>
  <si>
    <t>0610-0150</t>
    <phoneticPr fontId="4" type="noConversion"/>
  </si>
  <si>
    <t>0610-0200</t>
    <phoneticPr fontId="4" type="noConversion"/>
  </si>
  <si>
    <t>0610-0240</t>
    <phoneticPr fontId="4" type="noConversion"/>
  </si>
  <si>
    <t>1106-0012</t>
    <phoneticPr fontId="4" type="noConversion"/>
  </si>
  <si>
    <t>1106-0015</t>
    <phoneticPr fontId="4" type="noConversion"/>
  </si>
  <si>
    <t>1206-0010</t>
    <phoneticPr fontId="4" type="noConversion"/>
  </si>
  <si>
    <t>1206-0014</t>
    <phoneticPr fontId="4" type="noConversion"/>
  </si>
  <si>
    <t>1209-0002</t>
    <phoneticPr fontId="4" type="noConversion"/>
  </si>
  <si>
    <t>1209-0004</t>
    <phoneticPr fontId="4" type="noConversion"/>
  </si>
  <si>
    <t>1209-0006</t>
    <phoneticPr fontId="4" type="noConversion"/>
  </si>
  <si>
    <t>1209-0007</t>
    <phoneticPr fontId="4" type="noConversion"/>
  </si>
  <si>
    <t>1209-0008</t>
    <phoneticPr fontId="4" type="noConversion"/>
  </si>
  <si>
    <t>1209-0013</t>
    <phoneticPr fontId="4" type="noConversion"/>
  </si>
  <si>
    <t>1306-0044</t>
    <phoneticPr fontId="4" type="noConversion"/>
  </si>
  <si>
    <t>1306-0060</t>
    <phoneticPr fontId="4" type="noConversion"/>
  </si>
  <si>
    <t>1306-0100</t>
    <phoneticPr fontId="4" type="noConversion"/>
  </si>
  <si>
    <t>1406-0015</t>
    <phoneticPr fontId="4" type="noConversion"/>
  </si>
  <si>
    <t>1406-0025</t>
    <phoneticPr fontId="4" type="noConversion"/>
  </si>
  <si>
    <t>1506-0012</t>
    <phoneticPr fontId="4" type="noConversion"/>
  </si>
  <si>
    <t>1506-0015</t>
    <phoneticPr fontId="4" type="noConversion"/>
  </si>
  <si>
    <t>1506-0019</t>
    <phoneticPr fontId="4" type="noConversion"/>
  </si>
  <si>
    <t>1506-0025</t>
    <phoneticPr fontId="4" type="noConversion"/>
  </si>
  <si>
    <t>1506-0030</t>
    <phoneticPr fontId="4" type="noConversion"/>
  </si>
  <si>
    <t>1506-0032</t>
    <phoneticPr fontId="4" type="noConversion"/>
  </si>
  <si>
    <t>1506-0037</t>
    <phoneticPr fontId="4" type="noConversion"/>
  </si>
  <si>
    <t>2101-0015</t>
    <phoneticPr fontId="4" type="noConversion"/>
  </si>
  <si>
    <t>2101-0020</t>
    <phoneticPr fontId="4" type="noConversion"/>
  </si>
  <si>
    <t>2101-0025</t>
    <phoneticPr fontId="4" type="noConversion"/>
  </si>
  <si>
    <t>2101-0030</t>
    <phoneticPr fontId="4" type="noConversion"/>
  </si>
  <si>
    <t>2101-0035</t>
    <phoneticPr fontId="4" type="noConversion"/>
  </si>
  <si>
    <t>2101-0040</t>
    <phoneticPr fontId="4" type="noConversion"/>
  </si>
  <si>
    <t>2101-0050</t>
    <phoneticPr fontId="4" type="noConversion"/>
  </si>
  <si>
    <t>2101-0070</t>
    <phoneticPr fontId="4" type="noConversion"/>
  </si>
  <si>
    <t>2101-0080</t>
    <phoneticPr fontId="4" type="noConversion"/>
  </si>
  <si>
    <t>2101-0100</t>
    <phoneticPr fontId="4" type="noConversion"/>
  </si>
  <si>
    <t>2101-0150</t>
    <phoneticPr fontId="4" type="noConversion"/>
  </si>
  <si>
    <t>2101-0220</t>
    <phoneticPr fontId="4" type="noConversion"/>
  </si>
  <si>
    <t>2101-0280</t>
    <phoneticPr fontId="4" type="noConversion"/>
  </si>
  <si>
    <t>2101-0300</t>
    <phoneticPr fontId="4" type="noConversion"/>
  </si>
  <si>
    <t>2104-0015</t>
    <phoneticPr fontId="4" type="noConversion"/>
  </si>
  <si>
    <t>2104-0020</t>
    <phoneticPr fontId="4" type="noConversion"/>
  </si>
  <si>
    <t>2104-0025</t>
    <phoneticPr fontId="4" type="noConversion"/>
  </si>
  <si>
    <t>2104-0030</t>
    <phoneticPr fontId="4" type="noConversion"/>
  </si>
  <si>
    <t>2104-0035</t>
    <phoneticPr fontId="4" type="noConversion"/>
  </si>
  <si>
    <t>2104-0040</t>
    <phoneticPr fontId="4" type="noConversion"/>
  </si>
  <si>
    <t>2104-0045</t>
    <phoneticPr fontId="4" type="noConversion"/>
  </si>
  <si>
    <t>2104-0050</t>
    <phoneticPr fontId="4" type="noConversion"/>
  </si>
  <si>
    <t>2104-0060</t>
    <phoneticPr fontId="4" type="noConversion"/>
  </si>
  <si>
    <t>2104-0070</t>
    <phoneticPr fontId="4" type="noConversion"/>
  </si>
  <si>
    <t>2104-0080</t>
    <phoneticPr fontId="4" type="noConversion"/>
  </si>
  <si>
    <t>2104-0100</t>
    <phoneticPr fontId="4" type="noConversion"/>
  </si>
  <si>
    <t>2104-0130</t>
    <phoneticPr fontId="4" type="noConversion"/>
  </si>
  <si>
    <t>2104-0160</t>
    <phoneticPr fontId="4" type="noConversion"/>
  </si>
  <si>
    <t>2104-0200</t>
    <phoneticPr fontId="4" type="noConversion"/>
  </si>
  <si>
    <t>2104-0220</t>
    <phoneticPr fontId="4" type="noConversion"/>
  </si>
  <si>
    <t>2104-0250</t>
    <phoneticPr fontId="4" type="noConversion"/>
  </si>
  <si>
    <t>2105-0003</t>
    <phoneticPr fontId="4" type="noConversion"/>
  </si>
  <si>
    <t>2105-0005</t>
    <phoneticPr fontId="4" type="noConversion"/>
  </si>
  <si>
    <t>2105-0010</t>
    <phoneticPr fontId="4" type="noConversion"/>
  </si>
  <si>
    <t>2105-0015</t>
    <phoneticPr fontId="4" type="noConversion"/>
  </si>
  <si>
    <t>2105-0018</t>
    <phoneticPr fontId="4" type="noConversion"/>
  </si>
  <si>
    <t>2115-0031</t>
    <phoneticPr fontId="4" type="noConversion"/>
  </si>
  <si>
    <t>2115-0036</t>
    <phoneticPr fontId="4" type="noConversion"/>
  </si>
  <si>
    <t>2116-0036</t>
    <phoneticPr fontId="4" type="noConversion"/>
  </si>
  <si>
    <t>2117-0022</t>
    <phoneticPr fontId="4" type="noConversion"/>
  </si>
  <si>
    <t>2117-0027</t>
    <phoneticPr fontId="4" type="noConversion"/>
  </si>
  <si>
    <t>2118-0010</t>
    <phoneticPr fontId="4" type="noConversion"/>
  </si>
  <si>
    <t>2208-5008</t>
    <phoneticPr fontId="4" type="noConversion"/>
  </si>
  <si>
    <t>2208-5012</t>
    <phoneticPr fontId="4" type="noConversion"/>
  </si>
  <si>
    <t>2208-5016</t>
    <phoneticPr fontId="4" type="noConversion"/>
  </si>
  <si>
    <t>2208-5020</t>
    <phoneticPr fontId="4" type="noConversion"/>
  </si>
  <si>
    <t>2330-0007</t>
    <phoneticPr fontId="4" type="noConversion"/>
  </si>
  <si>
    <t>2502-0025</t>
    <phoneticPr fontId="4" type="noConversion"/>
  </si>
  <si>
    <t>2502-0035</t>
    <phoneticPr fontId="4" type="noConversion"/>
  </si>
  <si>
    <t>2502-0050</t>
    <phoneticPr fontId="4" type="noConversion"/>
  </si>
  <si>
    <t>2502-0075</t>
    <phoneticPr fontId="4" type="noConversion"/>
  </si>
  <si>
    <t>2602-0025</t>
    <phoneticPr fontId="4" type="noConversion"/>
  </si>
  <si>
    <t>2602-0035</t>
    <phoneticPr fontId="4" type="noConversion"/>
  </si>
  <si>
    <t>2602-0045</t>
    <phoneticPr fontId="4" type="noConversion"/>
  </si>
  <si>
    <t>2702-0030</t>
    <phoneticPr fontId="4" type="noConversion"/>
  </si>
  <si>
    <t>2702-0040</t>
    <phoneticPr fontId="4" type="noConversion"/>
  </si>
  <si>
    <t>2702-0060</t>
    <phoneticPr fontId="4" type="noConversion"/>
  </si>
  <si>
    <t>3108-0060</t>
    <phoneticPr fontId="4" type="noConversion"/>
  </si>
  <si>
    <t>3108-0080</t>
    <phoneticPr fontId="4" type="noConversion"/>
  </si>
  <si>
    <t>3108-0100</t>
    <phoneticPr fontId="4" type="noConversion"/>
  </si>
  <si>
    <t>3108-0120</t>
    <phoneticPr fontId="4" type="noConversion"/>
  </si>
  <si>
    <t>3302-0038</t>
    <phoneticPr fontId="4" type="noConversion"/>
  </si>
  <si>
    <t>3302-0047</t>
    <phoneticPr fontId="4" type="noConversion"/>
  </si>
  <si>
    <t>3302-0057</t>
    <phoneticPr fontId="4" type="noConversion"/>
  </si>
  <si>
    <t>3430-0400</t>
    <phoneticPr fontId="4" type="noConversion"/>
  </si>
  <si>
    <t>3530-0036</t>
    <phoneticPr fontId="4" type="noConversion"/>
  </si>
  <si>
    <t>3601-0202</t>
    <phoneticPr fontId="4" type="noConversion"/>
  </si>
  <si>
    <t>3601-0204</t>
    <phoneticPr fontId="4" type="noConversion"/>
  </si>
  <si>
    <t>3601-0402</t>
    <phoneticPr fontId="4" type="noConversion"/>
  </si>
  <si>
    <t>3801-0795</t>
    <phoneticPr fontId="4" type="noConversion"/>
  </si>
  <si>
    <t>3805-0120</t>
    <phoneticPr fontId="4" type="noConversion"/>
  </si>
  <si>
    <t>4108-0060</t>
    <phoneticPr fontId="4" type="noConversion"/>
  </si>
  <si>
    <t>4108-0090</t>
    <phoneticPr fontId="4" type="noConversion"/>
  </si>
  <si>
    <t>4108-0120</t>
    <phoneticPr fontId="4" type="noConversion"/>
  </si>
  <si>
    <t>4108-0150</t>
    <phoneticPr fontId="4" type="noConversion"/>
  </si>
  <si>
    <t>4108-0180</t>
    <phoneticPr fontId="4" type="noConversion"/>
  </si>
  <si>
    <t>4108-0210</t>
    <phoneticPr fontId="4" type="noConversion"/>
  </si>
  <si>
    <t>4115-0100</t>
    <phoneticPr fontId="4" type="noConversion"/>
  </si>
  <si>
    <t>4115-0150</t>
    <phoneticPr fontId="4" type="noConversion"/>
  </si>
  <si>
    <t>4115-0200</t>
    <phoneticPr fontId="4" type="noConversion"/>
  </si>
  <si>
    <t>4115-0300</t>
    <phoneticPr fontId="4" type="noConversion"/>
  </si>
  <si>
    <t>4205-0017</t>
    <phoneticPr fontId="4" type="noConversion"/>
  </si>
  <si>
    <t>4205-0020</t>
    <phoneticPr fontId="4" type="noConversion"/>
  </si>
  <si>
    <t>4205-0030</t>
    <phoneticPr fontId="4" type="noConversion"/>
  </si>
  <si>
    <t>4205-0040</t>
    <phoneticPr fontId="4" type="noConversion"/>
  </si>
  <si>
    <t>4205-0045</t>
    <phoneticPr fontId="4" type="noConversion"/>
  </si>
  <si>
    <t>4304-0061</t>
    <phoneticPr fontId="4" type="noConversion"/>
  </si>
  <si>
    <t>4504-0021</t>
    <phoneticPr fontId="4" type="noConversion"/>
  </si>
  <si>
    <t>4504-0028</t>
    <phoneticPr fontId="4" type="noConversion"/>
  </si>
  <si>
    <t>4504-0032</t>
    <phoneticPr fontId="4" type="noConversion"/>
  </si>
  <si>
    <t>4504-0036</t>
    <phoneticPr fontId="4" type="noConversion"/>
  </si>
  <si>
    <t>4504-0041</t>
    <phoneticPr fontId="4" type="noConversion"/>
  </si>
  <si>
    <t>4504-0043</t>
    <phoneticPr fontId="4" type="noConversion"/>
  </si>
  <si>
    <t>4504-0047</t>
    <phoneticPr fontId="4" type="noConversion"/>
  </si>
  <si>
    <t>4504-0052</t>
    <phoneticPr fontId="4" type="noConversion"/>
  </si>
  <si>
    <t>4505-0026</t>
    <phoneticPr fontId="4" type="noConversion"/>
  </si>
  <si>
    <t>4611-0350</t>
    <phoneticPr fontId="4" type="noConversion"/>
  </si>
  <si>
    <t>5105-0100</t>
    <phoneticPr fontId="4" type="noConversion"/>
  </si>
  <si>
    <t>5105-0150</t>
    <phoneticPr fontId="4" type="noConversion"/>
  </si>
  <si>
    <t>5105-0200</t>
    <phoneticPr fontId="4" type="noConversion"/>
  </si>
  <si>
    <t>5111-0050</t>
    <phoneticPr fontId="4" type="noConversion"/>
  </si>
  <si>
    <t>5111-0060</t>
    <phoneticPr fontId="4" type="noConversion"/>
  </si>
  <si>
    <t>5111-0076</t>
    <phoneticPr fontId="4" type="noConversion"/>
  </si>
  <si>
    <t>5111-0091</t>
    <phoneticPr fontId="4" type="noConversion"/>
  </si>
  <si>
    <t>5112-0002</t>
    <phoneticPr fontId="4" type="noConversion"/>
  </si>
  <si>
    <t>5112-0003</t>
    <phoneticPr fontId="4" type="noConversion"/>
  </si>
  <si>
    <t>5112-0004</t>
    <phoneticPr fontId="4" type="noConversion"/>
  </si>
  <si>
    <t>5112-0005</t>
    <phoneticPr fontId="4" type="noConversion"/>
  </si>
  <si>
    <t>5113-0002</t>
    <phoneticPr fontId="4" type="noConversion"/>
  </si>
  <si>
    <t>5113-0003</t>
    <phoneticPr fontId="4" type="noConversion"/>
  </si>
  <si>
    <t>5113-0004</t>
    <phoneticPr fontId="4" type="noConversion"/>
  </si>
  <si>
    <t>5113-0005</t>
    <phoneticPr fontId="4" type="noConversion"/>
  </si>
  <si>
    <t>5113-0006</t>
    <phoneticPr fontId="4" type="noConversion"/>
  </si>
  <si>
    <t>5113-0007</t>
    <phoneticPr fontId="4" type="noConversion"/>
  </si>
  <si>
    <t>5113-0008</t>
    <phoneticPr fontId="4" type="noConversion"/>
  </si>
  <si>
    <t>5113-0009</t>
    <phoneticPr fontId="4" type="noConversion"/>
  </si>
  <si>
    <t>5113-0010</t>
    <phoneticPr fontId="4" type="noConversion"/>
  </si>
  <si>
    <t>5113-0011</t>
    <phoneticPr fontId="4" type="noConversion"/>
  </si>
  <si>
    <t>5114-0002</t>
    <phoneticPr fontId="4" type="noConversion"/>
  </si>
  <si>
    <t>5114-0003</t>
    <phoneticPr fontId="4" type="noConversion"/>
  </si>
  <si>
    <t>5114-0004</t>
    <phoneticPr fontId="4" type="noConversion"/>
  </si>
  <si>
    <t>5114-0005</t>
    <phoneticPr fontId="4" type="noConversion"/>
  </si>
  <si>
    <t>5114-0006</t>
    <phoneticPr fontId="4" type="noConversion"/>
  </si>
  <si>
    <t>5114-0007</t>
    <phoneticPr fontId="4" type="noConversion"/>
  </si>
  <si>
    <t>5114-0008</t>
    <phoneticPr fontId="4" type="noConversion"/>
  </si>
  <si>
    <t>5115-0055</t>
    <phoneticPr fontId="4" type="noConversion"/>
  </si>
  <si>
    <t>5115-0075</t>
    <phoneticPr fontId="4" type="noConversion"/>
  </si>
  <si>
    <t>5115-0095</t>
    <phoneticPr fontId="4" type="noConversion"/>
  </si>
  <si>
    <t>5116-0002</t>
    <phoneticPr fontId="4" type="noConversion"/>
  </si>
  <si>
    <t>5116-0003</t>
    <phoneticPr fontId="4" type="noConversion"/>
  </si>
  <si>
    <t>5116-0004</t>
    <phoneticPr fontId="4" type="noConversion"/>
  </si>
  <si>
    <t>5116-0005</t>
    <phoneticPr fontId="4" type="noConversion"/>
  </si>
  <si>
    <t>5116-0006</t>
    <phoneticPr fontId="4" type="noConversion"/>
  </si>
  <si>
    <t>5116-0007</t>
    <phoneticPr fontId="4" type="noConversion"/>
  </si>
  <si>
    <t>5116-0008</t>
    <phoneticPr fontId="4" type="noConversion"/>
  </si>
  <si>
    <t>5117-0002</t>
    <phoneticPr fontId="4" type="noConversion"/>
  </si>
  <si>
    <t>5117-0003</t>
    <phoneticPr fontId="4" type="noConversion"/>
  </si>
  <si>
    <t>5117-0004</t>
    <phoneticPr fontId="4" type="noConversion"/>
  </si>
  <si>
    <t>5117-0005</t>
    <phoneticPr fontId="4" type="noConversion"/>
  </si>
  <si>
    <t>5117-0006</t>
    <phoneticPr fontId="4" type="noConversion"/>
  </si>
  <si>
    <t>5117-0007</t>
    <phoneticPr fontId="4" type="noConversion"/>
  </si>
  <si>
    <t>5117-0008</t>
    <phoneticPr fontId="4" type="noConversion"/>
  </si>
  <si>
    <t>5118-0002</t>
    <phoneticPr fontId="4" type="noConversion"/>
  </si>
  <si>
    <t>5118-0003</t>
    <phoneticPr fontId="4" type="noConversion"/>
  </si>
  <si>
    <t>5118-0004</t>
    <phoneticPr fontId="4" type="noConversion"/>
  </si>
  <si>
    <t>5118-0005</t>
    <phoneticPr fontId="4" type="noConversion"/>
  </si>
  <si>
    <t>5118-0006</t>
    <phoneticPr fontId="4" type="noConversion"/>
  </si>
  <si>
    <t>5118-0007</t>
    <phoneticPr fontId="4" type="noConversion"/>
  </si>
  <si>
    <t>5119-0625</t>
    <phoneticPr fontId="4" type="noConversion"/>
  </si>
  <si>
    <t>5202-0240</t>
    <phoneticPr fontId="4" type="noConversion"/>
  </si>
  <si>
    <t>5202-0300</t>
    <phoneticPr fontId="4" type="noConversion"/>
  </si>
  <si>
    <t>5203-2200</t>
    <phoneticPr fontId="4" type="noConversion"/>
  </si>
  <si>
    <t>5203-2700</t>
    <phoneticPr fontId="4" type="noConversion"/>
  </si>
  <si>
    <t>5203-3500</t>
    <phoneticPr fontId="4" type="noConversion"/>
  </si>
  <si>
    <t>5203-4500</t>
    <phoneticPr fontId="4" type="noConversion"/>
  </si>
  <si>
    <t>5204-0200</t>
    <phoneticPr fontId="4" type="noConversion"/>
  </si>
  <si>
    <t>5204-0300</t>
    <phoneticPr fontId="4" type="noConversion"/>
  </si>
  <si>
    <t>5204-0400</t>
    <phoneticPr fontId="4" type="noConversion"/>
  </si>
  <si>
    <t>5204-0500</t>
    <phoneticPr fontId="4" type="noConversion"/>
  </si>
  <si>
    <t>5204-0600</t>
    <phoneticPr fontId="4" type="noConversion"/>
  </si>
  <si>
    <t>5205-0071</t>
    <phoneticPr fontId="4" type="noConversion"/>
  </si>
  <si>
    <t>5205-0103</t>
    <phoneticPr fontId="4" type="noConversion"/>
  </si>
  <si>
    <t>5205-0170</t>
    <phoneticPr fontId="4" type="noConversion"/>
  </si>
  <si>
    <t>5205-0210</t>
    <phoneticPr fontId="4" type="noConversion"/>
  </si>
  <si>
    <t>5205-0255</t>
    <phoneticPr fontId="4" type="noConversion"/>
  </si>
  <si>
    <t>5401-0017</t>
    <phoneticPr fontId="4" type="noConversion"/>
  </si>
  <si>
    <t>5405-0110</t>
    <phoneticPr fontId="4" type="noConversion"/>
  </si>
  <si>
    <t>5405-0150</t>
    <phoneticPr fontId="4" type="noConversion"/>
  </si>
  <si>
    <t>5701-0020</t>
    <phoneticPr fontId="4" type="noConversion"/>
  </si>
  <si>
    <t>5801-0035</t>
    <phoneticPr fontId="4" type="noConversion"/>
  </si>
  <si>
    <t>5801-0045</t>
    <phoneticPr fontId="4" type="noConversion"/>
  </si>
  <si>
    <t>5801-0070</t>
    <phoneticPr fontId="4" type="noConversion"/>
  </si>
  <si>
    <t>5805-0002</t>
    <phoneticPr fontId="4" type="noConversion"/>
  </si>
  <si>
    <t>5805-0003</t>
    <phoneticPr fontId="4" type="noConversion"/>
  </si>
  <si>
    <t>5901-0010</t>
    <phoneticPr fontId="4" type="noConversion"/>
  </si>
  <si>
    <t>5901-0016</t>
    <phoneticPr fontId="4" type="noConversion"/>
  </si>
  <si>
    <t>6105-0390</t>
    <phoneticPr fontId="4" type="noConversion"/>
  </si>
  <si>
    <t>6202-0125</t>
    <phoneticPr fontId="4" type="noConversion"/>
  </si>
  <si>
    <t>6202-0200</t>
    <phoneticPr fontId="4" type="noConversion"/>
  </si>
  <si>
    <t>6330-0022</t>
    <phoneticPr fontId="4" type="noConversion"/>
  </si>
  <si>
    <t>6330-0032</t>
    <phoneticPr fontId="4" type="noConversion"/>
  </si>
  <si>
    <t>6330-0040</t>
    <phoneticPr fontId="4" type="noConversion"/>
  </si>
  <si>
    <t>6408-0020</t>
    <phoneticPr fontId="4" type="noConversion"/>
  </si>
  <si>
    <t>6408-0030</t>
    <phoneticPr fontId="4" type="noConversion"/>
  </si>
  <si>
    <t>6408-0040</t>
    <phoneticPr fontId="4" type="noConversion"/>
  </si>
  <si>
    <t>6408-0050</t>
    <phoneticPr fontId="4" type="noConversion"/>
  </si>
  <si>
    <t>6408-0085</t>
    <phoneticPr fontId="4" type="noConversion"/>
  </si>
  <si>
    <t>6408-0100</t>
    <phoneticPr fontId="4" type="noConversion"/>
  </si>
  <si>
    <t>6410-0100</t>
    <phoneticPr fontId="4" type="noConversion"/>
  </si>
  <si>
    <t>6410-0120</t>
    <phoneticPr fontId="4" type="noConversion"/>
  </si>
  <si>
    <t>6410-0150</t>
    <phoneticPr fontId="4" type="noConversion"/>
  </si>
  <si>
    <t>6410-0200</t>
    <phoneticPr fontId="4" type="noConversion"/>
  </si>
  <si>
    <t>6516-0060</t>
    <phoneticPr fontId="4" type="noConversion"/>
  </si>
  <si>
    <t>6516-0120</t>
    <phoneticPr fontId="4" type="noConversion"/>
  </si>
  <si>
    <t>6530-0040</t>
    <phoneticPr fontId="4" type="noConversion"/>
  </si>
  <si>
    <t>6530-0045</t>
    <phoneticPr fontId="4" type="noConversion"/>
  </si>
  <si>
    <t>6530-0060</t>
    <phoneticPr fontId="4" type="noConversion"/>
  </si>
  <si>
    <t>6530-0090</t>
    <phoneticPr fontId="4" type="noConversion"/>
  </si>
  <si>
    <t>6530-0120</t>
    <phoneticPr fontId="4" type="noConversion"/>
  </si>
  <si>
    <t>6550-0130</t>
    <phoneticPr fontId="4" type="noConversion"/>
  </si>
  <si>
    <t>6701-0147</t>
    <phoneticPr fontId="4" type="noConversion"/>
  </si>
  <si>
    <t>6701-0184</t>
    <phoneticPr fontId="4" type="noConversion"/>
  </si>
  <si>
    <t>7101-0450</t>
    <phoneticPr fontId="4" type="noConversion"/>
  </si>
  <si>
    <t>7104-0010</t>
    <phoneticPr fontId="4" type="noConversion"/>
  </si>
  <si>
    <t>7110-0013</t>
    <phoneticPr fontId="4" type="noConversion"/>
  </si>
  <si>
    <t>7110-0025</t>
    <phoneticPr fontId="4" type="noConversion"/>
  </si>
  <si>
    <t>7202-0008</t>
    <phoneticPr fontId="4" type="noConversion"/>
  </si>
  <si>
    <t>7204-0160</t>
    <phoneticPr fontId="4" type="noConversion"/>
  </si>
  <si>
    <t>7205-0125</t>
    <phoneticPr fontId="4" type="noConversion"/>
  </si>
  <si>
    <t>7205-0475</t>
    <phoneticPr fontId="4" type="noConversion"/>
  </si>
  <si>
    <t>7205-0540</t>
    <phoneticPr fontId="4" type="noConversion"/>
  </si>
  <si>
    <t>7206-0020</t>
    <phoneticPr fontId="4" type="noConversion"/>
  </si>
  <si>
    <t>7206-0070</t>
    <phoneticPr fontId="4" type="noConversion"/>
  </si>
  <si>
    <t>7210-0485</t>
    <phoneticPr fontId="4" type="noConversion"/>
  </si>
  <si>
    <t>7360-0055</t>
    <phoneticPr fontId="4" type="noConversion"/>
  </si>
  <si>
    <t>7430-1300</t>
    <phoneticPr fontId="4" type="noConversion"/>
  </si>
  <si>
    <t>7430-1500</t>
    <phoneticPr fontId="4" type="noConversion"/>
  </si>
  <si>
    <t>7430-2300</t>
    <phoneticPr fontId="4" type="noConversion"/>
  </si>
  <si>
    <t>7430-2500</t>
    <phoneticPr fontId="4" type="noConversion"/>
  </si>
  <si>
    <t>7431-1300</t>
    <phoneticPr fontId="4" type="noConversion"/>
  </si>
  <si>
    <t>7431-2300</t>
    <phoneticPr fontId="4" type="noConversion"/>
  </si>
  <si>
    <t>7431-2500</t>
    <phoneticPr fontId="4" type="noConversion"/>
  </si>
  <si>
    <t>7505-0050</t>
    <phoneticPr fontId="4" type="noConversion"/>
  </si>
  <si>
    <t>7505-0100</t>
    <phoneticPr fontId="4" type="noConversion"/>
  </si>
  <si>
    <t>7505-0125</t>
    <phoneticPr fontId="4" type="noConversion"/>
  </si>
  <si>
    <t>7505-0150</t>
    <phoneticPr fontId="4" type="noConversion"/>
  </si>
  <si>
    <t>7505-0200</t>
    <phoneticPr fontId="4" type="noConversion"/>
  </si>
  <si>
    <t>7505-0250</t>
    <phoneticPr fontId="4" type="noConversion"/>
  </si>
  <si>
    <t>7505-0350</t>
    <phoneticPr fontId="4" type="noConversion"/>
  </si>
  <si>
    <t>7505-0450</t>
    <phoneticPr fontId="4" type="noConversion"/>
  </si>
  <si>
    <t>7505-0500</t>
    <phoneticPr fontId="4" type="noConversion"/>
  </si>
  <si>
    <t>7505-0700</t>
    <phoneticPr fontId="4" type="noConversion"/>
  </si>
  <si>
    <t>7611-0300</t>
    <phoneticPr fontId="4" type="noConversion"/>
  </si>
  <si>
    <t>7611-0400</t>
    <phoneticPr fontId="4" type="noConversion"/>
  </si>
  <si>
    <t>7611-0500</t>
    <phoneticPr fontId="4" type="noConversion"/>
  </si>
  <si>
    <t>7612-0300</t>
    <phoneticPr fontId="4" type="noConversion"/>
  </si>
  <si>
    <t>7612-0400</t>
    <phoneticPr fontId="4" type="noConversion"/>
  </si>
  <si>
    <t>7613-0150</t>
    <phoneticPr fontId="4" type="noConversion"/>
  </si>
  <si>
    <t>7613-0300</t>
    <phoneticPr fontId="4" type="noConversion"/>
  </si>
  <si>
    <t>7613-0400</t>
    <phoneticPr fontId="4" type="noConversion"/>
  </si>
  <si>
    <t>7613-0600</t>
    <phoneticPr fontId="4" type="noConversion"/>
  </si>
  <si>
    <t>7613-0900</t>
    <phoneticPr fontId="4" type="noConversion"/>
  </si>
  <si>
    <t>7614-0300</t>
    <phoneticPr fontId="4" type="noConversion"/>
  </si>
  <si>
    <t>7621-0100</t>
    <phoneticPr fontId="4" type="noConversion"/>
  </si>
  <si>
    <t>7730-0080</t>
    <phoneticPr fontId="4" type="noConversion"/>
  </si>
  <si>
    <t>7730-0100</t>
    <phoneticPr fontId="4" type="noConversion"/>
  </si>
  <si>
    <t>7730-0125</t>
    <phoneticPr fontId="4" type="noConversion"/>
  </si>
  <si>
    <t>7730-0150</t>
    <phoneticPr fontId="4" type="noConversion"/>
  </si>
  <si>
    <t>7740-0100</t>
    <phoneticPr fontId="4" type="noConversion"/>
  </si>
  <si>
    <t>7740-0150</t>
    <phoneticPr fontId="4" type="noConversion"/>
  </si>
  <si>
    <t>7750-0025</t>
    <phoneticPr fontId="4" type="noConversion"/>
  </si>
  <si>
    <t>7811-0030</t>
    <phoneticPr fontId="4" type="noConversion"/>
  </si>
  <si>
    <t>7811-0040</t>
    <phoneticPr fontId="4" type="noConversion"/>
  </si>
  <si>
    <t>7811-0045</t>
    <phoneticPr fontId="4" type="noConversion"/>
  </si>
  <si>
    <t>7811-0070</t>
    <phoneticPr fontId="4" type="noConversion"/>
  </si>
  <si>
    <t>7811-0120</t>
    <phoneticPr fontId="4" type="noConversion"/>
  </si>
  <si>
    <t>7812-0007</t>
    <phoneticPr fontId="4" type="noConversion"/>
  </si>
  <si>
    <t>7812-0009</t>
    <phoneticPr fontId="4" type="noConversion"/>
  </si>
  <si>
    <t>7812-0015</t>
    <phoneticPr fontId="4" type="noConversion"/>
  </si>
  <si>
    <t>7812-0018</t>
    <phoneticPr fontId="4" type="noConversion"/>
  </si>
  <si>
    <t>7812-0020</t>
    <phoneticPr fontId="4" type="noConversion"/>
  </si>
  <si>
    <t>7812-0035</t>
    <phoneticPr fontId="4" type="noConversion"/>
  </si>
  <si>
    <t>7812-0070</t>
    <phoneticPr fontId="4" type="noConversion"/>
  </si>
  <si>
    <t>7812-0100</t>
    <phoneticPr fontId="4" type="noConversion"/>
  </si>
  <si>
    <t>7812-0150</t>
    <phoneticPr fontId="4" type="noConversion"/>
  </si>
  <si>
    <t>7812-0200</t>
    <phoneticPr fontId="4" type="noConversion"/>
  </si>
  <si>
    <t>7930-0002</t>
    <phoneticPr fontId="4" type="noConversion"/>
  </si>
  <si>
    <t>7930-0003</t>
    <phoneticPr fontId="4" type="noConversion"/>
  </si>
  <si>
    <t>7930-0005</t>
    <phoneticPr fontId="4" type="noConversion"/>
  </si>
  <si>
    <t>7930-0007</t>
    <phoneticPr fontId="4" type="noConversion"/>
  </si>
  <si>
    <t>7930-0010</t>
    <phoneticPr fontId="4" type="noConversion"/>
  </si>
  <si>
    <t>7930-0015</t>
    <phoneticPr fontId="4" type="noConversion"/>
  </si>
  <si>
    <t>7930-0020</t>
    <phoneticPr fontId="4" type="noConversion"/>
  </si>
  <si>
    <t>7930-0025</t>
    <phoneticPr fontId="4" type="noConversion"/>
  </si>
  <si>
    <t>7930-0030</t>
    <phoneticPr fontId="4" type="noConversion"/>
  </si>
  <si>
    <t>7930-0040</t>
    <phoneticPr fontId="4" type="noConversion"/>
  </si>
  <si>
    <t>7930-0050</t>
    <phoneticPr fontId="4" type="noConversion"/>
  </si>
  <si>
    <t>7930-0075</t>
    <phoneticPr fontId="4" type="noConversion"/>
  </si>
  <si>
    <t>7930-0100</t>
    <phoneticPr fontId="4" type="noConversion"/>
  </si>
  <si>
    <t>7935-0180</t>
    <phoneticPr fontId="4" type="noConversion"/>
  </si>
  <si>
    <t>7950-0149</t>
    <phoneticPr fontId="4" type="noConversion"/>
  </si>
  <si>
    <t>7951-0066</t>
    <phoneticPr fontId="4" type="noConversion"/>
  </si>
  <si>
    <t>7952-0246</t>
    <phoneticPr fontId="4" type="noConversion"/>
  </si>
  <si>
    <t>7953-3400</t>
    <phoneticPr fontId="4" type="noConversion"/>
  </si>
  <si>
    <t>7954-1119</t>
    <phoneticPr fontId="4" type="noConversion"/>
  </si>
  <si>
    <t>7991-0050</t>
    <phoneticPr fontId="4" type="noConversion"/>
  </si>
  <si>
    <t>7991-0100</t>
    <phoneticPr fontId="4" type="noConversion"/>
  </si>
  <si>
    <t>7991-0500</t>
    <phoneticPr fontId="4" type="noConversion"/>
  </si>
  <si>
    <t>7992-0001</t>
    <phoneticPr fontId="4" type="noConversion"/>
  </si>
  <si>
    <t>7993-0020</t>
    <phoneticPr fontId="4" type="noConversion"/>
  </si>
  <si>
    <t>7994-0050</t>
    <phoneticPr fontId="4" type="noConversion"/>
  </si>
  <si>
    <t>7995-0050</t>
    <phoneticPr fontId="4" type="noConversion"/>
  </si>
  <si>
    <t>8801-0025</t>
    <phoneticPr fontId="4" type="noConversion"/>
  </si>
  <si>
    <t>8801-0037</t>
    <phoneticPr fontId="4" type="noConversion"/>
  </si>
  <si>
    <t>8801-0050</t>
    <phoneticPr fontId="4" type="noConversion"/>
  </si>
  <si>
    <t>8803-0002</t>
    <phoneticPr fontId="4" type="noConversion"/>
  </si>
  <si>
    <t>8803-0003</t>
    <phoneticPr fontId="4" type="noConversion"/>
  </si>
  <si>
    <t>8803-0045</t>
    <phoneticPr fontId="4" type="noConversion"/>
  </si>
  <si>
    <t>8803-0060</t>
    <phoneticPr fontId="4" type="noConversion"/>
  </si>
  <si>
    <t>8803-0090</t>
    <phoneticPr fontId="4" type="noConversion"/>
  </si>
  <si>
    <t>8804-0020</t>
    <phoneticPr fontId="4" type="noConversion"/>
  </si>
  <si>
    <t>8804-0025</t>
    <phoneticPr fontId="4" type="noConversion"/>
  </si>
  <si>
    <t>8804-0030</t>
    <phoneticPr fontId="4" type="noConversion"/>
  </si>
  <si>
    <t>8804-0035</t>
    <phoneticPr fontId="4" type="noConversion"/>
  </si>
  <si>
    <t>8804-0040</t>
    <phoneticPr fontId="4" type="noConversion"/>
  </si>
  <si>
    <t>8804-0051</t>
    <phoneticPr fontId="4" type="noConversion"/>
  </si>
  <si>
    <t>8804-0056</t>
    <phoneticPr fontId="4" type="noConversion"/>
  </si>
  <si>
    <t>8804-0061</t>
    <phoneticPr fontId="4" type="noConversion"/>
  </si>
  <si>
    <t>8804-0063</t>
    <phoneticPr fontId="4" type="noConversion"/>
  </si>
  <si>
    <t>8804-0066</t>
    <phoneticPr fontId="4" type="noConversion"/>
  </si>
  <si>
    <t>8804-0068</t>
    <phoneticPr fontId="4" type="noConversion"/>
  </si>
  <si>
    <t>8804-0071</t>
    <phoneticPr fontId="4" type="noConversion"/>
  </si>
  <si>
    <t>8804-0076</t>
    <phoneticPr fontId="4" type="noConversion"/>
  </si>
  <si>
    <t>8804-0084</t>
    <phoneticPr fontId="4" type="noConversion"/>
  </si>
  <si>
    <t>8804-0086</t>
    <phoneticPr fontId="4" type="noConversion"/>
  </si>
  <si>
    <t>8805-0043</t>
    <phoneticPr fontId="4" type="noConversion"/>
  </si>
  <si>
    <t>8805-0050</t>
    <phoneticPr fontId="4" type="noConversion"/>
  </si>
  <si>
    <t>8805-0060</t>
    <phoneticPr fontId="4" type="noConversion"/>
  </si>
  <si>
    <t>8805-0070</t>
    <phoneticPr fontId="4" type="noConversion"/>
  </si>
  <si>
    <t>8805-0090</t>
    <phoneticPr fontId="4" type="noConversion"/>
  </si>
  <si>
    <t>8805-0100</t>
    <phoneticPr fontId="4" type="noConversion"/>
  </si>
  <si>
    <t>8805-0110</t>
    <phoneticPr fontId="4" type="noConversion"/>
  </si>
  <si>
    <t>8805-0120</t>
    <phoneticPr fontId="4" type="noConversion"/>
  </si>
  <si>
    <t>8805-0130</t>
    <phoneticPr fontId="4" type="noConversion"/>
  </si>
  <si>
    <t>8805-0140</t>
    <phoneticPr fontId="4" type="noConversion"/>
  </si>
  <si>
    <t>8805-0150</t>
    <phoneticPr fontId="4" type="noConversion"/>
  </si>
  <si>
    <t>8805-0160</t>
    <phoneticPr fontId="4" type="noConversion"/>
  </si>
  <si>
    <t>9010-0006</t>
    <phoneticPr fontId="4" type="noConversion"/>
  </si>
  <si>
    <t>9010-0010</t>
    <phoneticPr fontId="4" type="noConversion"/>
  </si>
  <si>
    <t>9010-0012</t>
    <phoneticPr fontId="4" type="noConversion"/>
  </si>
  <si>
    <t>9010-0020</t>
    <phoneticPr fontId="4" type="noConversion"/>
  </si>
  <si>
    <t>9010-0022</t>
    <phoneticPr fontId="4" type="noConversion"/>
  </si>
  <si>
    <t>9010-0033</t>
    <phoneticPr fontId="4" type="noConversion"/>
  </si>
  <si>
    <t>9010-0040</t>
    <phoneticPr fontId="4" type="noConversion"/>
  </si>
  <si>
    <t>9010-0044</t>
    <phoneticPr fontId="4" type="noConversion"/>
  </si>
  <si>
    <t>9010-0060</t>
    <phoneticPr fontId="4" type="noConversion"/>
  </si>
  <si>
    <t>9010-0080</t>
    <phoneticPr fontId="4" type="noConversion"/>
  </si>
  <si>
    <t>9010-0120</t>
    <phoneticPr fontId="4" type="noConversion"/>
  </si>
  <si>
    <t>9010-0200</t>
    <phoneticPr fontId="4" type="noConversion"/>
  </si>
  <si>
    <t>9020-0015</t>
    <phoneticPr fontId="4" type="noConversion"/>
  </si>
  <si>
    <t>9020-0016</t>
    <phoneticPr fontId="4" type="noConversion"/>
  </si>
  <si>
    <t>9020-0022</t>
    <phoneticPr fontId="4" type="noConversion"/>
  </si>
  <si>
    <t>9020-0035</t>
    <phoneticPr fontId="4" type="noConversion"/>
  </si>
  <si>
    <t>9020-0050</t>
    <phoneticPr fontId="4" type="noConversion"/>
  </si>
  <si>
    <t>9020-0072</t>
    <phoneticPr fontId="4" type="noConversion"/>
  </si>
  <si>
    <t>9020-0160</t>
    <phoneticPr fontId="4" type="noConversion"/>
  </si>
  <si>
    <t>9020-0180</t>
    <phoneticPr fontId="4" type="noConversion"/>
  </si>
  <si>
    <t>9020-0200</t>
    <phoneticPr fontId="4" type="noConversion"/>
  </si>
  <si>
    <t>9030-0016</t>
    <phoneticPr fontId="4" type="noConversion"/>
  </si>
  <si>
    <t>9030-0018</t>
    <phoneticPr fontId="4" type="noConversion"/>
  </si>
  <si>
    <t>9030-0025</t>
    <phoneticPr fontId="4" type="noConversion"/>
  </si>
  <si>
    <t>9030-0035</t>
    <phoneticPr fontId="4" type="noConversion"/>
  </si>
  <si>
    <t>9030-0045</t>
    <phoneticPr fontId="4" type="noConversion"/>
  </si>
  <si>
    <t>9030-0050</t>
    <phoneticPr fontId="4" type="noConversion"/>
  </si>
  <si>
    <t>9030-0080</t>
    <phoneticPr fontId="4" type="noConversion"/>
  </si>
  <si>
    <t>9030-0100</t>
    <phoneticPr fontId="4" type="noConversion"/>
  </si>
  <si>
    <t>9030-0240</t>
    <phoneticPr fontId="4" type="noConversion"/>
  </si>
  <si>
    <t>9040-0010</t>
    <phoneticPr fontId="4" type="noConversion"/>
  </si>
  <si>
    <t>9040-0030</t>
    <phoneticPr fontId="4" type="noConversion"/>
  </si>
  <si>
    <t>9040-0050</t>
    <phoneticPr fontId="4" type="noConversion"/>
  </si>
  <si>
    <t>9040-0060</t>
    <phoneticPr fontId="4" type="noConversion"/>
  </si>
  <si>
    <t>9040-0100</t>
    <phoneticPr fontId="4" type="noConversion"/>
  </si>
  <si>
    <t>9040-0120</t>
    <phoneticPr fontId="4" type="noConversion"/>
  </si>
  <si>
    <t>9040-0200</t>
    <phoneticPr fontId="4" type="noConversion"/>
  </si>
  <si>
    <t>9040-0250</t>
    <phoneticPr fontId="4" type="noConversion"/>
  </si>
  <si>
    <t>9040-0300</t>
    <phoneticPr fontId="4" type="noConversion"/>
  </si>
  <si>
    <t>9040-0380</t>
    <phoneticPr fontId="4" type="noConversion"/>
  </si>
  <si>
    <t>9040-0680</t>
    <phoneticPr fontId="4" type="noConversion"/>
  </si>
  <si>
    <t>9050-0075</t>
    <phoneticPr fontId="4" type="noConversion"/>
  </si>
  <si>
    <t>9050-0150</t>
    <phoneticPr fontId="4" type="noConversion"/>
  </si>
  <si>
    <t>9050-0450</t>
    <phoneticPr fontId="4" type="noConversion"/>
  </si>
  <si>
    <t>9050-0750</t>
    <phoneticPr fontId="4" type="noConversion"/>
  </si>
  <si>
    <t>9050-0850</t>
    <phoneticPr fontId="4" type="noConversion"/>
  </si>
  <si>
    <t>9060-0060</t>
    <phoneticPr fontId="4" type="noConversion"/>
  </si>
  <si>
    <t>9060-0100</t>
    <phoneticPr fontId="4" type="noConversion"/>
  </si>
  <si>
    <t>9060-0200</t>
    <phoneticPr fontId="4" type="noConversion"/>
  </si>
  <si>
    <t>9060-0300</t>
    <phoneticPr fontId="4" type="noConversion"/>
  </si>
  <si>
    <t>9060-0500</t>
    <phoneticPr fontId="4" type="noConversion"/>
  </si>
  <si>
    <t>9060-0600</t>
    <phoneticPr fontId="4" type="noConversion"/>
  </si>
  <si>
    <t>9070-0015</t>
    <phoneticPr fontId="4" type="noConversion"/>
  </si>
  <si>
    <t>9070-0020</t>
    <phoneticPr fontId="4" type="noConversion"/>
  </si>
  <si>
    <t>9080-0050</t>
    <phoneticPr fontId="4" type="noConversion"/>
  </si>
  <si>
    <t>9080-0080</t>
    <phoneticPr fontId="4" type="noConversion"/>
  </si>
  <si>
    <t>9080-0100</t>
    <phoneticPr fontId="4" type="noConversion"/>
  </si>
  <si>
    <t>9080-0120</t>
    <phoneticPr fontId="4" type="noConversion"/>
  </si>
  <si>
    <t>9080-0150</t>
    <phoneticPr fontId="4" type="noConversion"/>
  </si>
  <si>
    <t>9080-0200</t>
    <phoneticPr fontId="4" type="noConversion"/>
  </si>
  <si>
    <t>9080-0300</t>
    <phoneticPr fontId="4" type="noConversion"/>
  </si>
  <si>
    <t>9080-0500</t>
    <phoneticPr fontId="4" type="noConversion"/>
  </si>
  <si>
    <t>9080-0700</t>
    <phoneticPr fontId="4" type="noConversion"/>
  </si>
  <si>
    <t>9080-1000</t>
    <phoneticPr fontId="4" type="noConversion"/>
  </si>
  <si>
    <t>9080-1100</t>
    <phoneticPr fontId="4" type="noConversion"/>
  </si>
  <si>
    <t>9080-1400</t>
    <phoneticPr fontId="4" type="noConversion"/>
  </si>
  <si>
    <t>9080-1500</t>
    <phoneticPr fontId="4" type="noConversion"/>
  </si>
  <si>
    <t>9080-1750</t>
    <phoneticPr fontId="4" type="noConversion"/>
  </si>
  <si>
    <t>9080-2000</t>
    <phoneticPr fontId="4" type="noConversion"/>
  </si>
  <si>
    <t>9080-3000</t>
    <phoneticPr fontId="4" type="noConversion"/>
  </si>
  <si>
    <t>9090-0800</t>
    <phoneticPr fontId="4" type="noConversion"/>
  </si>
  <si>
    <t>9090-1000</t>
    <phoneticPr fontId="4" type="noConversion"/>
  </si>
  <si>
    <t>9090-1200</t>
    <phoneticPr fontId="4" type="noConversion"/>
  </si>
  <si>
    <t>9090-1300</t>
    <phoneticPr fontId="4" type="noConversion"/>
  </si>
  <si>
    <t>9090-1400</t>
    <phoneticPr fontId="4" type="noConversion"/>
  </si>
  <si>
    <t>9090-1500</t>
    <phoneticPr fontId="4" type="noConversion"/>
  </si>
  <si>
    <t>9090-1600</t>
    <phoneticPr fontId="4" type="noConversion"/>
  </si>
  <si>
    <t>휘발유0.5</t>
    <phoneticPr fontId="4" type="noConversion"/>
  </si>
  <si>
    <t>고무슬리브</t>
    <phoneticPr fontId="4" type="noConversion"/>
  </si>
  <si>
    <t>8806-0200</t>
    <phoneticPr fontId="4" type="noConversion"/>
  </si>
  <si>
    <t>8806-0250</t>
    <phoneticPr fontId="4" type="noConversion"/>
  </si>
  <si>
    <t>8806-0300</t>
    <phoneticPr fontId="4" type="noConversion"/>
  </si>
  <si>
    <t>8806-0350</t>
    <phoneticPr fontId="4" type="noConversion"/>
  </si>
  <si>
    <t>8806-0400</t>
    <phoneticPr fontId="4" type="noConversion"/>
  </si>
  <si>
    <t>8806-0510</t>
    <phoneticPr fontId="4" type="noConversion"/>
  </si>
  <si>
    <t>8806-0560</t>
    <phoneticPr fontId="4" type="noConversion"/>
  </si>
  <si>
    <t>8806-0610</t>
    <phoneticPr fontId="4" type="noConversion"/>
  </si>
  <si>
    <t>8806-0630</t>
    <phoneticPr fontId="4" type="noConversion"/>
  </si>
  <si>
    <t>8806-0660</t>
    <phoneticPr fontId="4" type="noConversion"/>
  </si>
  <si>
    <t>8806-0685</t>
    <phoneticPr fontId="4" type="noConversion"/>
  </si>
  <si>
    <t>8806-0710</t>
    <phoneticPr fontId="4" type="noConversion"/>
  </si>
  <si>
    <t>8806-0760</t>
    <phoneticPr fontId="4" type="noConversion"/>
  </si>
  <si>
    <t>8806-0840</t>
    <phoneticPr fontId="4" type="noConversion"/>
  </si>
  <si>
    <t>8806-0860</t>
    <phoneticPr fontId="4" type="noConversion"/>
  </si>
  <si>
    <t>경1600㎜(장4.5m)</t>
    <phoneticPr fontId="4" type="noConversion"/>
  </si>
  <si>
    <t>관경 200㎜ / 연장 1000㎜</t>
    <phoneticPr fontId="4" type="noConversion"/>
  </si>
  <si>
    <t>관경 250㎜ / 연장 1000㎜</t>
    <phoneticPr fontId="4" type="noConversion"/>
  </si>
  <si>
    <t>관경 300㎜ / 연장 1000㎜</t>
    <phoneticPr fontId="4" type="noConversion"/>
  </si>
  <si>
    <t>관경 350㎜ / 연장 1000㎜</t>
    <phoneticPr fontId="4" type="noConversion"/>
  </si>
  <si>
    <t>관경 400㎜ / 연장 1000㎜</t>
    <phoneticPr fontId="4" type="noConversion"/>
  </si>
  <si>
    <t>관경 510㎜ / 연장 1200㎜</t>
    <phoneticPr fontId="4" type="noConversion"/>
  </si>
  <si>
    <t>관경 560㎜ / 연장 1300㎜</t>
    <phoneticPr fontId="4" type="noConversion"/>
  </si>
  <si>
    <t>관경 610㎜ / 연장 1300㎜</t>
    <phoneticPr fontId="4" type="noConversion"/>
  </si>
  <si>
    <t>관경 630㎜ / 연장 1400㎜</t>
    <phoneticPr fontId="4" type="noConversion"/>
  </si>
  <si>
    <t>관경 660㎜ / 연장 1500㎜</t>
    <phoneticPr fontId="4" type="noConversion"/>
  </si>
  <si>
    <t>관경 685㎜ / 연장 1500㎜</t>
    <phoneticPr fontId="4" type="noConversion"/>
  </si>
  <si>
    <t>관경 710㎜ / 연장 1600㎜</t>
    <phoneticPr fontId="4" type="noConversion"/>
  </si>
  <si>
    <t>관경 760㎜ / 연장 1700㎜</t>
    <phoneticPr fontId="4" type="noConversion"/>
  </si>
  <si>
    <t>관경 840㎜ / 연장 1900㎜</t>
    <phoneticPr fontId="4" type="noConversion"/>
  </si>
  <si>
    <t>관경 860㎜ / 연장 1900㎜</t>
    <phoneticPr fontId="4" type="noConversion"/>
  </si>
  <si>
    <t>-</t>
    <phoneticPr fontId="4" type="noConversion"/>
  </si>
  <si>
    <t>(탑승유압식)</t>
    <phoneticPr fontId="4" type="noConversion"/>
  </si>
  <si>
    <t>스테이빌라이저(안정기)</t>
    <phoneticPr fontId="4" type="noConversion"/>
  </si>
  <si>
    <t>7205</t>
    <phoneticPr fontId="4" type="noConversion"/>
  </si>
  <si>
    <t>이동식 임목파쇄기</t>
    <phoneticPr fontId="4" type="noConversion"/>
  </si>
  <si>
    <t>7935 모터(쉴드TBM용)</t>
    <phoneticPr fontId="4" type="noConversion"/>
  </si>
  <si>
    <t>0230-0010</t>
    <phoneticPr fontId="4" type="noConversion"/>
  </si>
  <si>
    <t>1.0㎥</t>
    <phoneticPr fontId="4" type="noConversion"/>
  </si>
  <si>
    <t>400㎏/㎠</t>
    <phoneticPr fontId="4" type="noConversion"/>
  </si>
  <si>
    <t>6801 고압분사전용장비</t>
    <phoneticPr fontId="4" type="noConversion"/>
  </si>
  <si>
    <t>6801-0010</t>
    <phoneticPr fontId="4" type="noConversion"/>
  </si>
  <si>
    <t>20 ton</t>
    <phoneticPr fontId="4" type="noConversion"/>
  </si>
  <si>
    <t>-</t>
    <phoneticPr fontId="4" type="noConversion"/>
  </si>
  <si>
    <t>6901-0010</t>
    <phoneticPr fontId="4" type="noConversion"/>
  </si>
  <si>
    <t>15㎥/min(120㎜)</t>
    <phoneticPr fontId="4" type="noConversion"/>
  </si>
  <si>
    <t>0.5㎥</t>
    <phoneticPr fontId="4" type="noConversion"/>
  </si>
  <si>
    <t>오실레이터, 로테이터</t>
    <phoneticPr fontId="4" type="noConversion"/>
  </si>
  <si>
    <t>6510</t>
    <phoneticPr fontId="4" type="noConversion"/>
  </si>
  <si>
    <t>6510-0100</t>
    <phoneticPr fontId="4" type="noConversion"/>
  </si>
  <si>
    <t>6510-0200</t>
    <phoneticPr fontId="4" type="noConversion"/>
  </si>
  <si>
    <t>6510-0250</t>
    <phoneticPr fontId="4" type="noConversion"/>
  </si>
  <si>
    <t>6510-0300</t>
    <phoneticPr fontId="4" type="noConversion"/>
  </si>
  <si>
    <t>1000㎜</t>
    <phoneticPr fontId="4" type="noConversion"/>
  </si>
  <si>
    <t>2500㎜</t>
    <phoneticPr fontId="4" type="noConversion"/>
  </si>
  <si>
    <t>2000㎜</t>
    <phoneticPr fontId="4" type="noConversion"/>
  </si>
  <si>
    <t>3000㎜</t>
    <phoneticPr fontId="4" type="noConversion"/>
  </si>
  <si>
    <t>6517</t>
    <phoneticPr fontId="4" type="noConversion"/>
  </si>
  <si>
    <t>리버스서큘레이션드릴</t>
    <phoneticPr fontId="4" type="noConversion"/>
  </si>
  <si>
    <t>6517-0100</t>
    <phoneticPr fontId="4" type="noConversion"/>
  </si>
  <si>
    <t>6517-0200</t>
    <phoneticPr fontId="4" type="noConversion"/>
  </si>
  <si>
    <t>6517-0250</t>
    <phoneticPr fontId="4" type="noConversion"/>
  </si>
  <si>
    <t>6517-0300</t>
    <phoneticPr fontId="4" type="noConversion"/>
  </si>
  <si>
    <t>6518</t>
    <phoneticPr fontId="4" type="noConversion"/>
  </si>
  <si>
    <t>전회전식천공기</t>
    <phoneticPr fontId="4" type="noConversion"/>
  </si>
  <si>
    <t>6518-0100</t>
    <phoneticPr fontId="4" type="noConversion"/>
  </si>
  <si>
    <t>6518-0150</t>
    <phoneticPr fontId="4" type="noConversion"/>
  </si>
  <si>
    <t>6518-0200</t>
    <phoneticPr fontId="4" type="noConversion"/>
  </si>
  <si>
    <t>6518-0250</t>
    <phoneticPr fontId="4" type="noConversion"/>
  </si>
  <si>
    <t>6518-0300</t>
    <phoneticPr fontId="4" type="noConversion"/>
  </si>
  <si>
    <t>6802</t>
    <phoneticPr fontId="4" type="noConversion"/>
  </si>
  <si>
    <t>파일천공전용장비</t>
    <phoneticPr fontId="4" type="noConversion"/>
  </si>
  <si>
    <t>6802-0040</t>
    <phoneticPr fontId="4" type="noConversion"/>
  </si>
  <si>
    <t>6802-0060</t>
    <phoneticPr fontId="4" type="noConversion"/>
  </si>
  <si>
    <t>6802-0100</t>
    <phoneticPr fontId="4" type="noConversion"/>
  </si>
  <si>
    <t>6802-0120</t>
    <phoneticPr fontId="4" type="noConversion"/>
  </si>
  <si>
    <t>6802-0135</t>
    <phoneticPr fontId="4" type="noConversion"/>
  </si>
  <si>
    <t>6802-0160</t>
    <phoneticPr fontId="4" type="noConversion"/>
  </si>
  <si>
    <t>100 ton</t>
    <phoneticPr fontId="4" type="noConversion"/>
  </si>
  <si>
    <t>120 ton</t>
    <phoneticPr fontId="4" type="noConversion"/>
  </si>
  <si>
    <t>135 ton</t>
    <phoneticPr fontId="4" type="noConversion"/>
  </si>
  <si>
    <t>160 ton</t>
    <phoneticPr fontId="4" type="noConversion"/>
  </si>
  <si>
    <t xml:space="preserve">  40 ton</t>
    <phoneticPr fontId="4" type="noConversion"/>
  </si>
  <si>
    <t xml:space="preserve">  60 ton</t>
    <phoneticPr fontId="4" type="noConversion"/>
  </si>
  <si>
    <t>7830
우레탄폼 분사용기구</t>
    <phoneticPr fontId="4" type="noConversion"/>
  </si>
  <si>
    <t>7830-0081</t>
    <phoneticPr fontId="4" type="noConversion"/>
  </si>
  <si>
    <t>8.1kg/min</t>
    <phoneticPr fontId="4" type="noConversion"/>
  </si>
  <si>
    <t>0211-0060</t>
    <phoneticPr fontId="4" type="noConversion"/>
  </si>
  <si>
    <t>별표</t>
    <phoneticPr fontId="4" type="noConversion"/>
  </si>
  <si>
    <t>준설선 선장</t>
    <phoneticPr fontId="4" type="noConversion"/>
  </si>
  <si>
    <t>준설선 기관장</t>
    <phoneticPr fontId="4" type="noConversion"/>
  </si>
  <si>
    <t>준설선 기관사</t>
    <phoneticPr fontId="4" type="noConversion"/>
  </si>
  <si>
    <t>준설선 운전사</t>
    <phoneticPr fontId="4" type="noConversion"/>
  </si>
  <si>
    <t>준설선 전기사</t>
    <phoneticPr fontId="4" type="noConversion"/>
  </si>
  <si>
    <t>선원</t>
    <phoneticPr fontId="4" type="noConversion"/>
  </si>
  <si>
    <t>비   고</t>
    <phoneticPr fontId="4" type="noConversion"/>
  </si>
  <si>
    <t>9010-0003</t>
    <phoneticPr fontId="4" type="noConversion"/>
  </si>
  <si>
    <t xml:space="preserve">    224㎾</t>
    <phoneticPr fontId="4" type="noConversion"/>
  </si>
  <si>
    <t>-</t>
    <phoneticPr fontId="4" type="noConversion"/>
  </si>
  <si>
    <t>펌프 준설선</t>
    <phoneticPr fontId="4" type="noConversion"/>
  </si>
  <si>
    <t>9010-0006</t>
    <phoneticPr fontId="4" type="noConversion"/>
  </si>
  <si>
    <t xml:space="preserve">    448㎾</t>
    <phoneticPr fontId="4" type="noConversion"/>
  </si>
  <si>
    <t>9010-0010</t>
    <phoneticPr fontId="4" type="noConversion"/>
  </si>
  <si>
    <t xml:space="preserve">    746㎾</t>
    <phoneticPr fontId="4" type="noConversion"/>
  </si>
  <si>
    <t>-</t>
    <phoneticPr fontId="4" type="noConversion"/>
  </si>
  <si>
    <t>9010-0012</t>
    <phoneticPr fontId="4" type="noConversion"/>
  </si>
  <si>
    <t xml:space="preserve">    895㎾</t>
    <phoneticPr fontId="4" type="noConversion"/>
  </si>
  <si>
    <t>9010-0020</t>
    <phoneticPr fontId="4" type="noConversion"/>
  </si>
  <si>
    <t xml:space="preserve">  1492㎾</t>
    <phoneticPr fontId="4" type="noConversion"/>
  </si>
  <si>
    <t>9010-0022</t>
    <phoneticPr fontId="4" type="noConversion"/>
  </si>
  <si>
    <t xml:space="preserve">  1641㎾</t>
    <phoneticPr fontId="4" type="noConversion"/>
  </si>
  <si>
    <t>9010-0033</t>
    <phoneticPr fontId="4" type="noConversion"/>
  </si>
  <si>
    <t xml:space="preserve">  2462㎾</t>
    <phoneticPr fontId="4" type="noConversion"/>
  </si>
  <si>
    <t>9010-0040</t>
    <phoneticPr fontId="4" type="noConversion"/>
  </si>
  <si>
    <t xml:space="preserve">  2984㎾</t>
    <phoneticPr fontId="4" type="noConversion"/>
  </si>
  <si>
    <t>9010-0044</t>
    <phoneticPr fontId="4" type="noConversion"/>
  </si>
  <si>
    <t xml:space="preserve">  3282㎾</t>
    <phoneticPr fontId="4" type="noConversion"/>
  </si>
  <si>
    <t>9010-0060</t>
    <phoneticPr fontId="4" type="noConversion"/>
  </si>
  <si>
    <t xml:space="preserve">  4476㎾</t>
    <phoneticPr fontId="4" type="noConversion"/>
  </si>
  <si>
    <t>9010-0080</t>
    <phoneticPr fontId="4" type="noConversion"/>
  </si>
  <si>
    <t xml:space="preserve">  5968㎾</t>
    <phoneticPr fontId="4" type="noConversion"/>
  </si>
  <si>
    <t>9010-0120</t>
    <phoneticPr fontId="4" type="noConversion"/>
  </si>
  <si>
    <t xml:space="preserve">  8952㎾</t>
    <phoneticPr fontId="4" type="noConversion"/>
  </si>
  <si>
    <t>9010-0200</t>
    <phoneticPr fontId="4" type="noConversion"/>
  </si>
  <si>
    <t>14920㎾</t>
    <phoneticPr fontId="4" type="noConversion"/>
  </si>
  <si>
    <t>비항SD   0.65㎥</t>
    <phoneticPr fontId="4" type="noConversion"/>
  </si>
  <si>
    <t>-</t>
    <phoneticPr fontId="4" type="noConversion"/>
  </si>
  <si>
    <t>그래브 준설선</t>
    <phoneticPr fontId="4" type="noConversion"/>
  </si>
  <si>
    <t>9020-0015</t>
    <phoneticPr fontId="4" type="noConversion"/>
  </si>
  <si>
    <t>비항SD   1.00㎥</t>
    <phoneticPr fontId="4" type="noConversion"/>
  </si>
  <si>
    <t>9020-0016</t>
    <phoneticPr fontId="4" type="noConversion"/>
  </si>
  <si>
    <t>비항SD   1.50㎥</t>
    <phoneticPr fontId="4" type="noConversion"/>
  </si>
  <si>
    <t>9020-0022</t>
    <phoneticPr fontId="4" type="noConversion"/>
  </si>
  <si>
    <t>비항SD   3.00㎥</t>
    <phoneticPr fontId="4" type="noConversion"/>
  </si>
  <si>
    <t>9020-0035</t>
    <phoneticPr fontId="4" type="noConversion"/>
  </si>
  <si>
    <t>비항SD   5.00㎥</t>
    <phoneticPr fontId="4" type="noConversion"/>
  </si>
  <si>
    <t>9020-0050</t>
    <phoneticPr fontId="4" type="noConversion"/>
  </si>
  <si>
    <t>비항SD   6.00㎥</t>
    <phoneticPr fontId="4" type="noConversion"/>
  </si>
  <si>
    <t>9020-0072</t>
    <phoneticPr fontId="4" type="noConversion"/>
  </si>
  <si>
    <t>비항SD   7.50㎥</t>
    <phoneticPr fontId="4" type="noConversion"/>
  </si>
  <si>
    <t>9020-0160</t>
    <phoneticPr fontId="4" type="noConversion"/>
  </si>
  <si>
    <t>비항SD 12.50㎥</t>
    <phoneticPr fontId="4" type="noConversion"/>
  </si>
  <si>
    <t>9020-0180</t>
    <phoneticPr fontId="4" type="noConversion"/>
  </si>
  <si>
    <t>비항SD 16.00㎥</t>
    <phoneticPr fontId="4" type="noConversion"/>
  </si>
  <si>
    <t>9020-0200</t>
    <phoneticPr fontId="4" type="noConversion"/>
  </si>
  <si>
    <t>비항SD 25.00㎥</t>
    <phoneticPr fontId="4" type="noConversion"/>
  </si>
  <si>
    <t>9030</t>
    <phoneticPr fontId="4" type="noConversion"/>
  </si>
  <si>
    <t>9030-0016</t>
    <phoneticPr fontId="4" type="noConversion"/>
  </si>
  <si>
    <t>SD  10(  119)</t>
    <phoneticPr fontId="4" type="noConversion"/>
  </si>
  <si>
    <t>9030-0018</t>
    <phoneticPr fontId="4" type="noConversion"/>
  </si>
  <si>
    <t>SD  40(  134)</t>
    <phoneticPr fontId="4" type="noConversion"/>
  </si>
  <si>
    <t>9030-0025</t>
    <phoneticPr fontId="4" type="noConversion"/>
  </si>
  <si>
    <t>SD  50(  187)</t>
    <phoneticPr fontId="4" type="noConversion"/>
  </si>
  <si>
    <t>9030-0035</t>
    <phoneticPr fontId="4" type="noConversion"/>
  </si>
  <si>
    <t>SD  65(  261)</t>
    <phoneticPr fontId="4" type="noConversion"/>
  </si>
  <si>
    <t>9030-0045</t>
    <phoneticPr fontId="4" type="noConversion"/>
  </si>
  <si>
    <t>SD  80(  336)</t>
    <phoneticPr fontId="4" type="noConversion"/>
  </si>
  <si>
    <t>9030-0050</t>
    <phoneticPr fontId="4" type="noConversion"/>
  </si>
  <si>
    <t>SD  90(  373)</t>
    <phoneticPr fontId="4" type="noConversion"/>
  </si>
  <si>
    <t>9030-0080</t>
    <phoneticPr fontId="4" type="noConversion"/>
  </si>
  <si>
    <t>SD120(  597)</t>
    <phoneticPr fontId="4" type="noConversion"/>
  </si>
  <si>
    <t>9030-0100</t>
    <phoneticPr fontId="4" type="noConversion"/>
  </si>
  <si>
    <t>SD150(  746)</t>
    <phoneticPr fontId="4" type="noConversion"/>
  </si>
  <si>
    <t>9030-0240</t>
    <phoneticPr fontId="4" type="noConversion"/>
  </si>
  <si>
    <t xml:space="preserve">            (1790)</t>
    <phoneticPr fontId="4" type="noConversion"/>
  </si>
  <si>
    <t>9040</t>
    <phoneticPr fontId="4" type="noConversion"/>
  </si>
  <si>
    <t xml:space="preserve">    7.5㎾</t>
    <phoneticPr fontId="4" type="noConversion"/>
  </si>
  <si>
    <t xml:space="preserve">  22.4㎾</t>
    <phoneticPr fontId="4" type="noConversion"/>
  </si>
  <si>
    <t>-</t>
    <phoneticPr fontId="4" type="noConversion"/>
  </si>
  <si>
    <t>(앵커버지)</t>
    <phoneticPr fontId="4" type="noConversion"/>
  </si>
  <si>
    <t xml:space="preserve">  37.3㎾</t>
    <phoneticPr fontId="4" type="noConversion"/>
  </si>
  <si>
    <t xml:space="preserve">  44.8㎾</t>
    <phoneticPr fontId="4" type="noConversion"/>
  </si>
  <si>
    <t xml:space="preserve">  74.6㎾</t>
    <phoneticPr fontId="4" type="noConversion"/>
  </si>
  <si>
    <t xml:space="preserve">  89.5㎾</t>
    <phoneticPr fontId="4" type="noConversion"/>
  </si>
  <si>
    <t>149.2㎾</t>
    <phoneticPr fontId="4" type="noConversion"/>
  </si>
  <si>
    <t>186.2㎾</t>
    <phoneticPr fontId="4" type="noConversion"/>
  </si>
  <si>
    <t>223.8㎾</t>
    <phoneticPr fontId="4" type="noConversion"/>
  </si>
  <si>
    <t>283.5㎾</t>
    <phoneticPr fontId="4" type="noConversion"/>
  </si>
  <si>
    <t>507.3㎾</t>
    <phoneticPr fontId="4" type="noConversion"/>
  </si>
  <si>
    <t>9050</t>
    <phoneticPr fontId="4" type="noConversion"/>
  </si>
  <si>
    <t>9050-0075</t>
    <phoneticPr fontId="4" type="noConversion"/>
  </si>
  <si>
    <t>SD  15톤 달기 (  56.0㎾)</t>
    <phoneticPr fontId="4" type="noConversion"/>
  </si>
  <si>
    <t>건설기계운전사</t>
    <phoneticPr fontId="4" type="noConversion"/>
  </si>
  <si>
    <t>9050-0150</t>
    <phoneticPr fontId="4" type="noConversion"/>
  </si>
  <si>
    <t>SD  30톤 달기 (111.9㎾)</t>
    <phoneticPr fontId="4" type="noConversion"/>
  </si>
  <si>
    <t>9050-0450</t>
    <phoneticPr fontId="4" type="noConversion"/>
  </si>
  <si>
    <t>SD  60톤 달기 (335.7㎾)</t>
    <phoneticPr fontId="4" type="noConversion"/>
  </si>
  <si>
    <t>9050-0750</t>
    <phoneticPr fontId="4" type="noConversion"/>
  </si>
  <si>
    <t>SD120톤 달기 (559.5㎾)</t>
    <phoneticPr fontId="4" type="noConversion"/>
  </si>
  <si>
    <t>SD150톤 달기 (634.1㎾)</t>
    <phoneticPr fontId="4" type="noConversion"/>
  </si>
  <si>
    <t>9060</t>
    <phoneticPr fontId="4" type="noConversion"/>
  </si>
  <si>
    <t>9060-0060</t>
    <phoneticPr fontId="4" type="noConversion"/>
  </si>
  <si>
    <t>SD  60㎥</t>
    <phoneticPr fontId="4" type="noConversion"/>
  </si>
  <si>
    <t>9060-0100</t>
    <phoneticPr fontId="4" type="noConversion"/>
  </si>
  <si>
    <t>SD100㎥</t>
    <phoneticPr fontId="4" type="noConversion"/>
  </si>
  <si>
    <t>9060-0200</t>
    <phoneticPr fontId="4" type="noConversion"/>
  </si>
  <si>
    <t>SD200㎥</t>
    <phoneticPr fontId="4" type="noConversion"/>
  </si>
  <si>
    <t>9060-0300</t>
    <phoneticPr fontId="4" type="noConversion"/>
  </si>
  <si>
    <t>SD300㎥</t>
    <phoneticPr fontId="4" type="noConversion"/>
  </si>
  <si>
    <t>9060-0500</t>
    <phoneticPr fontId="4" type="noConversion"/>
  </si>
  <si>
    <t>SD500㎥</t>
    <phoneticPr fontId="4" type="noConversion"/>
  </si>
  <si>
    <t>9060-0600</t>
    <phoneticPr fontId="4" type="noConversion"/>
  </si>
  <si>
    <t>SD600㎥</t>
    <phoneticPr fontId="4" type="noConversion"/>
  </si>
  <si>
    <t>9070</t>
    <phoneticPr fontId="4" type="noConversion"/>
  </si>
  <si>
    <t>9070-0015</t>
    <phoneticPr fontId="4" type="noConversion"/>
  </si>
  <si>
    <t>50톤대선5톤달기(11.19㎾)</t>
    <phoneticPr fontId="4" type="noConversion"/>
  </si>
  <si>
    <t>이우선(비자항)</t>
    <phoneticPr fontId="4" type="noConversion"/>
  </si>
  <si>
    <t>9070-0020</t>
    <phoneticPr fontId="4" type="noConversion"/>
  </si>
  <si>
    <t>80톤대선8톤달기(14.92㎾)</t>
    <phoneticPr fontId="4" type="noConversion"/>
  </si>
  <si>
    <t>9080</t>
    <phoneticPr fontId="4" type="noConversion"/>
  </si>
  <si>
    <t>9080-0050</t>
    <phoneticPr fontId="4" type="noConversion"/>
  </si>
  <si>
    <t>SD    50 ton</t>
    <phoneticPr fontId="4" type="noConversion"/>
  </si>
  <si>
    <t>9080-0080</t>
    <phoneticPr fontId="4" type="noConversion"/>
  </si>
  <si>
    <t>SD    80 ton</t>
    <phoneticPr fontId="4" type="noConversion"/>
  </si>
  <si>
    <t>9080-0100</t>
    <phoneticPr fontId="4" type="noConversion"/>
  </si>
  <si>
    <t>SD  100 ton</t>
    <phoneticPr fontId="4" type="noConversion"/>
  </si>
  <si>
    <t>9080-0120</t>
    <phoneticPr fontId="4" type="noConversion"/>
  </si>
  <si>
    <t>SD  120 ton</t>
    <phoneticPr fontId="4" type="noConversion"/>
  </si>
  <si>
    <t>9080-0150</t>
    <phoneticPr fontId="4" type="noConversion"/>
  </si>
  <si>
    <t>SD  150 ton</t>
    <phoneticPr fontId="4" type="noConversion"/>
  </si>
  <si>
    <t>9080-0200</t>
    <phoneticPr fontId="4" type="noConversion"/>
  </si>
  <si>
    <t>SD  200 ton</t>
    <phoneticPr fontId="4" type="noConversion"/>
  </si>
  <si>
    <t>9080-0300</t>
    <phoneticPr fontId="4" type="noConversion"/>
  </si>
  <si>
    <t>SD  300 ton</t>
    <phoneticPr fontId="4" type="noConversion"/>
  </si>
  <si>
    <t>9080-0500</t>
    <phoneticPr fontId="4" type="noConversion"/>
  </si>
  <si>
    <t>SD  500 ton</t>
    <phoneticPr fontId="4" type="noConversion"/>
  </si>
  <si>
    <t>9080-0700</t>
    <phoneticPr fontId="4" type="noConversion"/>
  </si>
  <si>
    <t>SD  700 ton</t>
    <phoneticPr fontId="4" type="noConversion"/>
  </si>
  <si>
    <t>9080-1000</t>
    <phoneticPr fontId="4" type="noConversion"/>
  </si>
  <si>
    <t>SD1000 ton</t>
    <phoneticPr fontId="4" type="noConversion"/>
  </si>
  <si>
    <t>9080-1100</t>
    <phoneticPr fontId="4" type="noConversion"/>
  </si>
  <si>
    <t>SD1100 ton</t>
    <phoneticPr fontId="4" type="noConversion"/>
  </si>
  <si>
    <t>9080-1400</t>
    <phoneticPr fontId="4" type="noConversion"/>
  </si>
  <si>
    <t>SD1400 ton</t>
    <phoneticPr fontId="4" type="noConversion"/>
  </si>
  <si>
    <t>9080-1500</t>
    <phoneticPr fontId="4" type="noConversion"/>
  </si>
  <si>
    <t>SD1500 ton</t>
    <phoneticPr fontId="4" type="noConversion"/>
  </si>
  <si>
    <t>9080-1750</t>
    <phoneticPr fontId="4" type="noConversion"/>
  </si>
  <si>
    <t>SD1750 ton</t>
    <phoneticPr fontId="4" type="noConversion"/>
  </si>
  <si>
    <t>SD2000 ton</t>
    <phoneticPr fontId="4" type="noConversion"/>
  </si>
  <si>
    <t>9080-3000</t>
    <phoneticPr fontId="4" type="noConversion"/>
  </si>
  <si>
    <t>SD3000 ton</t>
    <phoneticPr fontId="4" type="noConversion"/>
  </si>
  <si>
    <t>9090-0800</t>
    <phoneticPr fontId="4" type="noConversion"/>
  </si>
  <si>
    <t xml:space="preserve">  597㎾</t>
    <phoneticPr fontId="4" type="noConversion"/>
  </si>
  <si>
    <t>하천골재채취선</t>
    <phoneticPr fontId="4" type="noConversion"/>
  </si>
  <si>
    <t>9090-1000</t>
    <phoneticPr fontId="4" type="noConversion"/>
  </si>
  <si>
    <t xml:space="preserve">  746㎾</t>
    <phoneticPr fontId="4" type="noConversion"/>
  </si>
  <si>
    <t>9090-1200</t>
    <phoneticPr fontId="4" type="noConversion"/>
  </si>
  <si>
    <t xml:space="preserve">  895㎾</t>
    <phoneticPr fontId="4" type="noConversion"/>
  </si>
  <si>
    <t>9090-1300</t>
    <phoneticPr fontId="4" type="noConversion"/>
  </si>
  <si>
    <t xml:space="preserve">  970㎾</t>
    <phoneticPr fontId="4" type="noConversion"/>
  </si>
  <si>
    <t>9090-1400</t>
    <phoneticPr fontId="4" type="noConversion"/>
  </si>
  <si>
    <t>1044㎾</t>
    <phoneticPr fontId="4" type="noConversion"/>
  </si>
  <si>
    <t>9090-1500</t>
    <phoneticPr fontId="4" type="noConversion"/>
  </si>
  <si>
    <t>1119㎾</t>
    <phoneticPr fontId="4" type="noConversion"/>
  </si>
  <si>
    <t>9090-1600</t>
    <phoneticPr fontId="4" type="noConversion"/>
  </si>
  <si>
    <t>1194㎾</t>
    <phoneticPr fontId="4" type="noConversion"/>
  </si>
  <si>
    <t xml:space="preserve">     (표준품셈(토목부문)  "9-1 건설기계의 경비산정" 참조)</t>
    <phoneticPr fontId="4" type="noConversion"/>
  </si>
  <si>
    <t xml:space="preserve">    표준품셈(토목부문) "9-3 운전경비 산정"을 참고하시기 바랍니다.</t>
    <phoneticPr fontId="4" type="noConversion"/>
  </si>
  <si>
    <t xml:space="preserve">    표준품셈(토목부문) "8-1 기계화시공 적용기준"의 "운전사사의 구분”을 참고하시기 바랍니다.</t>
    <phoneticPr fontId="4" type="noConversion"/>
  </si>
  <si>
    <t xml:space="preserve">         ◇ 표준품셈(토목부문) "8-1 기계화시공 적용기준"의 "운전사 노임"</t>
    <phoneticPr fontId="4" type="noConversion"/>
  </si>
  <si>
    <t>6516-0250</t>
    <phoneticPr fontId="4" type="noConversion"/>
  </si>
  <si>
    <t>250 ton</t>
    <phoneticPr fontId="4" type="noConversion"/>
  </si>
  <si>
    <t>6516-0300</t>
    <phoneticPr fontId="4" type="noConversion"/>
  </si>
  <si>
    <t>-</t>
    <phoneticPr fontId="4" type="noConversion"/>
  </si>
  <si>
    <t>3.6m</t>
    <phoneticPr fontId="4" type="noConversion"/>
  </si>
  <si>
    <t>-</t>
    <phoneticPr fontId="4" type="noConversion"/>
  </si>
  <si>
    <t>5405 크롤러드릴</t>
    <phoneticPr fontId="4" type="noConversion"/>
  </si>
  <si>
    <t>별 표 참 조</t>
    <phoneticPr fontId="4" type="noConversion"/>
  </si>
  <si>
    <t>1306-0120</t>
    <phoneticPr fontId="4" type="noConversion"/>
  </si>
  <si>
    <t>12.0 ton</t>
    <phoneticPr fontId="4" type="noConversion"/>
  </si>
  <si>
    <t>3201</t>
    <phoneticPr fontId="4" type="noConversion"/>
  </si>
  <si>
    <t>아스팔트 피니셔</t>
  </si>
  <si>
    <t>3201-0001</t>
    <phoneticPr fontId="4" type="noConversion"/>
  </si>
  <si>
    <t>3.0m</t>
    <phoneticPr fontId="4" type="noConversion"/>
  </si>
  <si>
    <t>1.7m</t>
    <phoneticPr fontId="4" type="noConversion"/>
  </si>
  <si>
    <t>휘발유7.5</t>
    <phoneticPr fontId="4" type="noConversion"/>
  </si>
  <si>
    <t>-</t>
    <phoneticPr fontId="4" type="noConversion"/>
  </si>
  <si>
    <t>6630-0005</t>
    <phoneticPr fontId="4" type="noConversion"/>
  </si>
  <si>
    <t>6630-0007</t>
    <phoneticPr fontId="4" type="noConversion"/>
  </si>
  <si>
    <t>6630-0010</t>
    <phoneticPr fontId="4" type="noConversion"/>
  </si>
  <si>
    <t>6630-0013</t>
    <phoneticPr fontId="4" type="noConversion"/>
  </si>
  <si>
    <t>5220-0015</t>
    <phoneticPr fontId="4" type="noConversion"/>
  </si>
  <si>
    <t>110㎾</t>
    <phoneticPr fontId="4" type="noConversion"/>
  </si>
  <si>
    <t>1.5㎾</t>
    <phoneticPr fontId="4" type="noConversion"/>
  </si>
  <si>
    <t>-</t>
    <phoneticPr fontId="4" type="noConversion"/>
  </si>
  <si>
    <t>9090</t>
    <phoneticPr fontId="4" type="noConversion"/>
  </si>
  <si>
    <t>9040-0010</t>
    <phoneticPr fontId="4" type="noConversion"/>
  </si>
  <si>
    <t>9040-0030</t>
    <phoneticPr fontId="4" type="noConversion"/>
  </si>
  <si>
    <t>9040-0050</t>
    <phoneticPr fontId="4" type="noConversion"/>
  </si>
  <si>
    <t>9040-0060</t>
    <phoneticPr fontId="4" type="noConversion"/>
  </si>
  <si>
    <t>9040-0120</t>
    <phoneticPr fontId="4" type="noConversion"/>
  </si>
  <si>
    <t>9040-0200</t>
    <phoneticPr fontId="4" type="noConversion"/>
  </si>
  <si>
    <t>9040-0300</t>
    <phoneticPr fontId="4" type="noConversion"/>
  </si>
  <si>
    <t>9040-0380</t>
    <phoneticPr fontId="4" type="noConversion"/>
  </si>
  <si>
    <t>9040-0680</t>
    <phoneticPr fontId="4" type="noConversion"/>
  </si>
  <si>
    <t>3801-1200</t>
    <phoneticPr fontId="4" type="noConversion"/>
  </si>
  <si>
    <t>3901-0300</t>
    <phoneticPr fontId="4" type="noConversion"/>
  </si>
  <si>
    <t>4506-0400</t>
    <phoneticPr fontId="4" type="noConversion"/>
  </si>
  <si>
    <t>소형브레이커(공압식)</t>
    <phoneticPr fontId="4" type="noConversion"/>
  </si>
  <si>
    <r>
      <t xml:space="preserve">1305
</t>
    </r>
    <r>
      <rPr>
        <sz val="9"/>
        <rFont val="나눔고딕"/>
        <family val="3"/>
        <charset val="129"/>
      </rPr>
      <t>진동롤러(핸드가이드식)</t>
    </r>
    <phoneticPr fontId="4" type="noConversion"/>
  </si>
  <si>
    <r>
      <t xml:space="preserve">4430
</t>
    </r>
    <r>
      <rPr>
        <sz val="9"/>
        <rFont val="나눔고딕"/>
        <family val="3"/>
        <charset val="129"/>
      </rPr>
      <t>커터</t>
    </r>
    <r>
      <rPr>
        <sz val="7"/>
        <rFont val="나눔고딕"/>
        <family val="3"/>
        <charset val="129"/>
      </rPr>
      <t>(콘크리트 및 아스팔트용)</t>
    </r>
    <phoneticPr fontId="4" type="noConversion"/>
  </si>
  <si>
    <r>
      <t xml:space="preserve">5220 </t>
    </r>
    <r>
      <rPr>
        <sz val="8.5"/>
        <rFont val="나눔고딕"/>
        <family val="3"/>
        <charset val="129"/>
      </rPr>
      <t>소형브레이커(전기식)</t>
    </r>
    <phoneticPr fontId="4" type="noConversion"/>
  </si>
  <si>
    <r>
      <t xml:space="preserve">6532 </t>
    </r>
    <r>
      <rPr>
        <sz val="8"/>
        <rFont val="나눔고딕"/>
        <family val="3"/>
        <charset val="129"/>
      </rPr>
      <t>진동파일해머(유압식)</t>
    </r>
    <phoneticPr fontId="4" type="noConversion"/>
  </si>
  <si>
    <r>
      <t xml:space="preserve">6901 </t>
    </r>
    <r>
      <rPr>
        <sz val="9"/>
        <rFont val="나눔고딕"/>
        <family val="3"/>
        <charset val="129"/>
      </rPr>
      <t>자동화 믹서플랜트</t>
    </r>
    <phoneticPr fontId="4" type="noConversion"/>
  </si>
  <si>
    <t>5210-0010</t>
    <phoneticPr fontId="4" type="noConversion"/>
  </si>
  <si>
    <t>5210-0013</t>
    <phoneticPr fontId="4" type="noConversion"/>
  </si>
  <si>
    <t>5210-0019</t>
    <phoneticPr fontId="4" type="noConversion"/>
  </si>
  <si>
    <t>5210-0027</t>
    <phoneticPr fontId="4" type="noConversion"/>
  </si>
  <si>
    <t>1.0㎥/min</t>
    <phoneticPr fontId="4" type="noConversion"/>
  </si>
  <si>
    <t>1.3㎥/min</t>
    <phoneticPr fontId="4" type="noConversion"/>
  </si>
  <si>
    <t>1.9㎥/min</t>
    <phoneticPr fontId="4" type="noConversion"/>
  </si>
  <si>
    <t>2.7㎥/min</t>
    <phoneticPr fontId="4" type="noConversion"/>
  </si>
  <si>
    <t>7202-0010</t>
    <phoneticPr fontId="4" type="noConversion"/>
  </si>
  <si>
    <t>2650×5160×1000</t>
    <phoneticPr fontId="4" type="noConversion"/>
  </si>
  <si>
    <t>주연료      
(ℓ/hr)</t>
    <phoneticPr fontId="4" type="noConversion"/>
  </si>
  <si>
    <r>
      <t xml:space="preserve">잡 재 료       
</t>
    </r>
    <r>
      <rPr>
        <sz val="7"/>
        <rFont val="나눔고딕"/>
        <family val="3"/>
        <charset val="129"/>
      </rPr>
      <t>(주연료의 %)</t>
    </r>
    <phoneticPr fontId="4" type="noConversion"/>
  </si>
  <si>
    <t>7994 Power Trowel</t>
    <phoneticPr fontId="4" type="noConversion"/>
  </si>
  <si>
    <t>타워크레인</t>
    <phoneticPr fontId="4" type="noConversion"/>
  </si>
  <si>
    <t>2208-5010</t>
    <phoneticPr fontId="4" type="noConversion"/>
  </si>
  <si>
    <t>50×10</t>
    <phoneticPr fontId="4" type="noConversion"/>
  </si>
  <si>
    <t>-</t>
    <phoneticPr fontId="4" type="noConversion"/>
  </si>
  <si>
    <t>-</t>
    <phoneticPr fontId="4" type="noConversion"/>
  </si>
  <si>
    <t>7120-0746</t>
    <phoneticPr fontId="4" type="noConversion"/>
  </si>
  <si>
    <t xml:space="preserve">  93.25㎾</t>
    <phoneticPr fontId="4" type="noConversion"/>
  </si>
  <si>
    <t>7.46㎾</t>
    <phoneticPr fontId="4" type="noConversion"/>
  </si>
  <si>
    <t>7120 버킷준설기</t>
    <phoneticPr fontId="4" type="noConversion"/>
  </si>
  <si>
    <t>-</t>
    <phoneticPr fontId="4" type="noConversion"/>
  </si>
  <si>
    <t xml:space="preserve">7204  
물탱크(살수차)            </t>
    <phoneticPr fontId="4" type="noConversion"/>
  </si>
  <si>
    <t>13 ton</t>
    <phoneticPr fontId="4" type="noConversion"/>
  </si>
  <si>
    <t>7204-0038</t>
    <phoneticPr fontId="4" type="noConversion"/>
  </si>
  <si>
    <t>7204-0065</t>
    <phoneticPr fontId="4" type="noConversion"/>
  </si>
  <si>
    <t xml:space="preserve">  5500ℓ</t>
    <phoneticPr fontId="4" type="noConversion"/>
  </si>
  <si>
    <t xml:space="preserve">  6500ℓ</t>
    <phoneticPr fontId="4" type="noConversion"/>
  </si>
  <si>
    <t xml:space="preserve">  3800ℓ</t>
    <phoneticPr fontId="4" type="noConversion"/>
  </si>
  <si>
    <t>〃</t>
    <phoneticPr fontId="4" type="noConversion"/>
  </si>
  <si>
    <t>〃</t>
    <phoneticPr fontId="4" type="noConversion"/>
  </si>
  <si>
    <t>〃</t>
    <phoneticPr fontId="4" type="noConversion"/>
  </si>
  <si>
    <t>1US$(2018. 1. 2) : 1,071.40원</t>
    <phoneticPr fontId="4" type="noConversion"/>
  </si>
  <si>
    <t>2018년도 건설기계 경비산출표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</si>
</sst>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&quot;₩&quot;* #,##0_ ;_ &quot;₩&quot;* \-#,##0_ ;_ &quot;₩&quot;* &quot;-&quot;_ ;_ @_ "/>
    <numFmt numFmtId="177" formatCode="_ * #,##0_ ;_ * \-#,##0_ ;_ * &quot;-&quot;_ ;_ @_ "/>
    <numFmt numFmtId="178" formatCode="_ * #,##0.0_ ;_ * \-#,##0.0_ ;_ * &quot;-&quot;_ ;_ @_ "/>
    <numFmt numFmtId="179" formatCode="_ * #,##0.00_ ;_ * \-#,##0.00_ ;_ * &quot;-&quot;_ ;_ @_ "/>
    <numFmt numFmtId="180" formatCode="#,##0;[Red]#,##0"/>
    <numFmt numFmtId="181" formatCode="#,##0.0;[Red]#,##0.0"/>
    <numFmt numFmtId="182" formatCode="#,##0.00;[Red]#,##0.00"/>
  </numFmts>
  <fonts count="28">
    <font>
      <sz val="12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b/>
      <sz val="10"/>
      <name val="견고딕"/>
      <family val="1"/>
      <charset val="129"/>
    </font>
    <font>
      <sz val="8"/>
      <name val="바탕"/>
      <family val="1"/>
      <charset val="129"/>
    </font>
    <font>
      <u/>
      <sz val="12"/>
      <color indexed="12"/>
      <name val="바탕체"/>
      <family val="1"/>
      <charset val="129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0"/>
      <name val="나눔고딕"/>
      <family val="3"/>
      <charset val="129"/>
    </font>
    <font>
      <sz val="7"/>
      <name val="나눔고딕"/>
      <family val="3"/>
      <charset val="129"/>
    </font>
    <font>
      <sz val="12"/>
      <name val="나눔고딕"/>
      <family val="3"/>
      <charset val="129"/>
    </font>
    <font>
      <sz val="8"/>
      <name val="나눔고딕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나눔고딕"/>
      <family val="3"/>
      <charset val="129"/>
    </font>
    <font>
      <b/>
      <sz val="15"/>
      <color rgb="FF000000"/>
      <name val="나눔고딕"/>
      <family val="3"/>
      <charset val="129"/>
    </font>
    <font>
      <b/>
      <sz val="25"/>
      <name val="나눔고딕"/>
      <family val="3"/>
      <charset val="129"/>
    </font>
    <font>
      <b/>
      <sz val="15"/>
      <name val="나눔고딕"/>
      <family val="3"/>
      <charset val="129"/>
    </font>
    <font>
      <b/>
      <sz val="12"/>
      <name val="나눔고딕"/>
      <family val="3"/>
      <charset val="129"/>
    </font>
    <font>
      <sz val="12"/>
      <name val="맑은 고딕"/>
      <family val="3"/>
      <charset val="129"/>
    </font>
    <font>
      <b/>
      <sz val="12"/>
      <color rgb="FFFF0000"/>
      <name val="나눔고딕"/>
      <family val="3"/>
      <charset val="129"/>
    </font>
    <font>
      <sz val="9"/>
      <name val="나눔고딕"/>
      <family val="3"/>
      <charset val="129"/>
    </font>
    <font>
      <b/>
      <sz val="10"/>
      <name val="나눔고딕"/>
      <family val="3"/>
      <charset val="129"/>
    </font>
    <font>
      <b/>
      <u/>
      <sz val="12"/>
      <color indexed="12"/>
      <name val="나눔고딕"/>
      <family val="3"/>
      <charset val="129"/>
    </font>
    <font>
      <sz val="10"/>
      <color indexed="8"/>
      <name val="나눔고딕"/>
      <family val="3"/>
      <charset val="129"/>
    </font>
    <font>
      <b/>
      <sz val="10"/>
      <color indexed="8"/>
      <name val="나눔고딕"/>
      <family val="3"/>
      <charset val="129"/>
    </font>
    <font>
      <sz val="10"/>
      <color theme="1"/>
      <name val="나눔고딕"/>
      <family val="3"/>
      <charset val="129"/>
    </font>
    <font>
      <sz val="29"/>
      <name val="나눔고딕"/>
      <family val="3"/>
      <charset val="129"/>
    </font>
    <font>
      <sz val="8.5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0" borderId="0" xfId="0" quotePrefix="1" applyFont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177" fontId="6" fillId="2" borderId="0" xfId="1" applyFont="1" applyFill="1"/>
    <xf numFmtId="0" fontId="6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49" fontId="8" fillId="0" borderId="6" xfId="0" applyNumberFormat="1" applyFont="1" applyBorder="1" applyAlignment="1">
      <alignment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2" xfId="0" quotePrefix="1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justify" shrinkToFit="1"/>
    </xf>
    <xf numFmtId="49" fontId="8" fillId="0" borderId="2" xfId="0" applyNumberFormat="1" applyFont="1" applyBorder="1" applyAlignment="1">
      <alignment vertical="center" shrinkToFit="1"/>
    </xf>
    <xf numFmtId="49" fontId="8" fillId="2" borderId="2" xfId="0" applyNumberFormat="1" applyFont="1" applyFill="1" applyBorder="1" applyAlignment="1">
      <alignment horizontal="left" vertical="justify" shrinkToFit="1"/>
    </xf>
    <xf numFmtId="49" fontId="8" fillId="0" borderId="2" xfId="1" applyNumberFormat="1" applyFont="1" applyBorder="1" applyAlignment="1">
      <alignment vertical="center" shrinkToFit="1"/>
    </xf>
    <xf numFmtId="49" fontId="8" fillId="0" borderId="17" xfId="1" applyNumberFormat="1" applyFont="1" applyBorder="1" applyAlignment="1">
      <alignment vertical="center" shrinkToFi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2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horizontal="left" vertical="center" shrinkToFit="1"/>
    </xf>
    <xf numFmtId="0" fontId="10" fillId="0" borderId="0" xfId="0" applyFont="1"/>
    <xf numFmtId="0" fontId="16" fillId="0" borderId="0" xfId="0" quotePrefix="1" applyFont="1"/>
    <xf numFmtId="0" fontId="13" fillId="0" borderId="2" xfId="0" applyFont="1" applyBorder="1" applyAlignment="1">
      <alignment horizontal="left" vertical="center"/>
    </xf>
    <xf numFmtId="49" fontId="16" fillId="0" borderId="0" xfId="0" applyNumberFormat="1" applyFont="1"/>
    <xf numFmtId="49" fontId="14" fillId="0" borderId="0" xfId="0" applyNumberFormat="1" applyFont="1" applyAlignment="1">
      <alignment horizontal="distributed" vertical="center" wrapText="1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0" fillId="0" borderId="0" xfId="0" applyFill="1"/>
    <xf numFmtId="0" fontId="17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/>
    <xf numFmtId="49" fontId="8" fillId="2" borderId="5" xfId="0" applyNumberFormat="1" applyFont="1" applyFill="1" applyBorder="1" applyAlignment="1">
      <alignment horizontal="left" vertical="center"/>
    </xf>
    <xf numFmtId="49" fontId="8" fillId="2" borderId="5" xfId="0" quotePrefix="1" applyNumberFormat="1" applyFont="1" applyFill="1" applyBorder="1" applyAlignment="1">
      <alignment horizontal="left" vertical="center"/>
    </xf>
    <xf numFmtId="49" fontId="8" fillId="2" borderId="4" xfId="0" quotePrefix="1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vertical="center"/>
    </xf>
    <xf numFmtId="49" fontId="8" fillId="2" borderId="1" xfId="0" quotePrefix="1" applyNumberFormat="1" applyFont="1" applyFill="1" applyBorder="1" applyAlignment="1">
      <alignment horizontal="left" vertical="center"/>
    </xf>
    <xf numFmtId="49" fontId="20" fillId="2" borderId="4" xfId="0" quotePrefix="1" applyNumberFormat="1" applyFont="1" applyFill="1" applyBorder="1" applyAlignment="1">
      <alignment horizontal="left" vertical="center"/>
    </xf>
    <xf numFmtId="49" fontId="20" fillId="2" borderId="7" xfId="0" quotePrefix="1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vertical="center"/>
    </xf>
    <xf numFmtId="49" fontId="8" fillId="0" borderId="3" xfId="0" quotePrefix="1" applyNumberFormat="1" applyFont="1" applyBorder="1" applyAlignment="1">
      <alignment horizontal="left" vertical="justify"/>
    </xf>
    <xf numFmtId="49" fontId="8" fillId="0" borderId="1" xfId="0" quotePrefix="1" applyNumberFormat="1" applyFont="1" applyBorder="1" applyAlignment="1">
      <alignment horizontal="left" vertical="justify"/>
    </xf>
    <xf numFmtId="49" fontId="8" fillId="0" borderId="1" xfId="0" applyNumberFormat="1" applyFont="1" applyBorder="1" applyAlignment="1">
      <alignment horizontal="left" vertical="justify"/>
    </xf>
    <xf numFmtId="49" fontId="8" fillId="0" borderId="6" xfId="0" applyNumberFormat="1" applyFont="1" applyBorder="1" applyAlignment="1">
      <alignment horizontal="left" vertical="justify"/>
    </xf>
    <xf numFmtId="49" fontId="8" fillId="0" borderId="1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3" xfId="0" quotePrefix="1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46" xfId="0" applyNumberFormat="1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177" fontId="8" fillId="0" borderId="6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 shrinkToFit="1"/>
    </xf>
    <xf numFmtId="178" fontId="8" fillId="0" borderId="13" xfId="1" applyNumberFormat="1" applyFont="1" applyFill="1" applyBorder="1" applyAlignment="1">
      <alignment horizontal="right" vertical="center" shrinkToFit="1"/>
    </xf>
    <xf numFmtId="177" fontId="8" fillId="0" borderId="2" xfId="1" applyNumberFormat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 shrinkToFit="1"/>
    </xf>
    <xf numFmtId="178" fontId="8" fillId="0" borderId="14" xfId="1" applyNumberFormat="1" applyFont="1" applyFill="1" applyBorder="1" applyAlignment="1">
      <alignment horizontal="right" vertical="center" shrinkToFit="1"/>
    </xf>
    <xf numFmtId="179" fontId="8" fillId="0" borderId="2" xfId="1" applyNumberFormat="1" applyFont="1" applyFill="1" applyBorder="1" applyAlignment="1">
      <alignment horizontal="right" vertical="center" shrinkToFit="1"/>
    </xf>
    <xf numFmtId="177" fontId="8" fillId="0" borderId="2" xfId="1" applyFont="1" applyFill="1" applyBorder="1" applyAlignment="1">
      <alignment horizontal="right" vertical="center" shrinkToFit="1"/>
    </xf>
    <xf numFmtId="178" fontId="8" fillId="0" borderId="2" xfId="0" applyNumberFormat="1" applyFont="1" applyFill="1" applyBorder="1" applyAlignment="1">
      <alignment horizontal="right" vertical="center" shrinkToFit="1"/>
    </xf>
    <xf numFmtId="178" fontId="8" fillId="0" borderId="14" xfId="0" applyNumberFormat="1" applyFont="1" applyFill="1" applyBorder="1" applyAlignment="1">
      <alignment horizontal="right" vertical="center" shrinkToFit="1"/>
    </xf>
    <xf numFmtId="177" fontId="8" fillId="0" borderId="2" xfId="1" quotePrefix="1" applyNumberFormat="1" applyFont="1" applyFill="1" applyBorder="1" applyAlignment="1">
      <alignment horizontal="right" vertical="center"/>
    </xf>
    <xf numFmtId="177" fontId="8" fillId="0" borderId="2" xfId="1" applyFont="1" applyFill="1" applyBorder="1" applyAlignment="1">
      <alignment horizontal="right" vertical="justify" shrinkToFit="1"/>
    </xf>
    <xf numFmtId="177" fontId="8" fillId="0" borderId="14" xfId="1" applyFont="1" applyFill="1" applyBorder="1" applyAlignment="1">
      <alignment horizontal="right" vertical="justify" shrinkToFit="1"/>
    </xf>
    <xf numFmtId="0" fontId="8" fillId="0" borderId="2" xfId="0" applyFont="1" applyFill="1" applyBorder="1" applyAlignment="1">
      <alignment horizontal="right" vertical="justify" shrinkToFit="1"/>
    </xf>
    <xf numFmtId="0" fontId="8" fillId="0" borderId="14" xfId="0" applyFont="1" applyFill="1" applyBorder="1" applyAlignment="1">
      <alignment horizontal="right" vertical="justify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justify" shrinkToFit="1"/>
    </xf>
    <xf numFmtId="0" fontId="8" fillId="0" borderId="2" xfId="0" quotePrefix="1" applyFont="1" applyBorder="1" applyAlignment="1">
      <alignment horizontal="center" vertical="justify" shrinkToFit="1"/>
    </xf>
    <xf numFmtId="177" fontId="8" fillId="2" borderId="2" xfId="1" applyFont="1" applyFill="1" applyBorder="1" applyAlignment="1">
      <alignment horizontal="center" vertical="center" shrinkToFit="1"/>
    </xf>
    <xf numFmtId="0" fontId="8" fillId="2" borderId="2" xfId="0" quotePrefix="1" applyFont="1" applyFill="1" applyBorder="1" applyAlignment="1">
      <alignment horizontal="center" vertical="justify" shrinkToFit="1"/>
    </xf>
    <xf numFmtId="0" fontId="8" fillId="2" borderId="2" xfId="0" applyFont="1" applyFill="1" applyBorder="1" applyAlignment="1">
      <alignment horizontal="center" vertical="justify" shrinkToFit="1"/>
    </xf>
    <xf numFmtId="1" fontId="8" fillId="0" borderId="2" xfId="0" quotePrefix="1" applyNumberFormat="1" applyFont="1" applyBorder="1" applyAlignment="1">
      <alignment horizontal="center" vertical="center" shrinkToFit="1"/>
    </xf>
    <xf numFmtId="17" fontId="8" fillId="0" borderId="2" xfId="0" quotePrefix="1" applyNumberFormat="1" applyFont="1" applyBorder="1" applyAlignment="1">
      <alignment horizontal="center" vertical="center" shrinkToFit="1"/>
    </xf>
    <xf numFmtId="0" fontId="8" fillId="0" borderId="17" xfId="0" quotePrefix="1" applyFont="1" applyBorder="1" applyAlignment="1">
      <alignment horizontal="center" vertical="center" shrinkToFit="1"/>
    </xf>
    <xf numFmtId="180" fontId="8" fillId="0" borderId="6" xfId="1" quotePrefix="1" applyNumberFormat="1" applyFont="1" applyBorder="1" applyAlignment="1">
      <alignment horizontal="right" vertical="center" shrinkToFit="1"/>
    </xf>
    <xf numFmtId="180" fontId="8" fillId="0" borderId="6" xfId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Border="1" applyAlignment="1">
      <alignment horizontal="right" vertical="center" shrinkToFit="1"/>
    </xf>
    <xf numFmtId="180" fontId="8" fillId="0" borderId="2" xfId="0" applyNumberFormat="1" applyFont="1" applyBorder="1" applyAlignment="1">
      <alignment horizontal="right" vertical="center" shrinkToFit="1"/>
    </xf>
    <xf numFmtId="180" fontId="8" fillId="0" borderId="2" xfId="1" quotePrefix="1" applyNumberFormat="1" applyFont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 shrinkToFit="1"/>
    </xf>
    <xf numFmtId="180" fontId="8" fillId="0" borderId="2" xfId="0" applyNumberFormat="1" applyFont="1" applyFill="1" applyBorder="1" applyAlignment="1">
      <alignment horizontal="right" vertical="center" shrinkToFit="1"/>
    </xf>
    <xf numFmtId="180" fontId="8" fillId="0" borderId="17" xfId="0" applyNumberFormat="1" applyFont="1" applyBorder="1" applyAlignment="1">
      <alignment horizontal="right" vertical="center" shrinkToFit="1"/>
    </xf>
    <xf numFmtId="180" fontId="8" fillId="0" borderId="17" xfId="1" quotePrefix="1" applyNumberFormat="1" applyFont="1" applyBorder="1" applyAlignment="1">
      <alignment horizontal="right" vertical="center" shrinkToFit="1"/>
    </xf>
    <xf numFmtId="180" fontId="8" fillId="0" borderId="17" xfId="0" applyNumberFormat="1" applyFont="1" applyFill="1" applyBorder="1" applyAlignment="1">
      <alignment horizontal="right" vertical="center" shrinkToFit="1"/>
    </xf>
    <xf numFmtId="179" fontId="21" fillId="0" borderId="0" xfId="1" applyNumberFormat="1" applyFont="1" applyAlignment="1">
      <alignment horizontal="left" vertical="center" shrinkToFit="1"/>
    </xf>
    <xf numFmtId="49" fontId="22" fillId="0" borderId="0" xfId="3" applyNumberFormat="1" applyFont="1" applyAlignment="1" applyProtection="1">
      <alignment vertical="center"/>
    </xf>
    <xf numFmtId="181" fontId="8" fillId="0" borderId="2" xfId="1" applyNumberFormat="1" applyFont="1" applyFill="1" applyBorder="1" applyAlignment="1">
      <alignment horizontal="right" vertical="center" shrinkToFit="1"/>
    </xf>
    <xf numFmtId="181" fontId="8" fillId="0" borderId="6" xfId="0" applyNumberFormat="1" applyFont="1" applyFill="1" applyBorder="1" applyAlignment="1">
      <alignment horizontal="right" vertical="center" shrinkToFit="1"/>
    </xf>
    <xf numFmtId="181" fontId="8" fillId="0" borderId="2" xfId="2" applyNumberFormat="1" applyFont="1" applyFill="1" applyBorder="1" applyAlignment="1">
      <alignment horizontal="right" vertical="center" shrinkToFit="1"/>
    </xf>
    <xf numFmtId="181" fontId="8" fillId="0" borderId="2" xfId="1" quotePrefix="1" applyNumberFormat="1" applyFont="1" applyFill="1" applyBorder="1" applyAlignment="1">
      <alignment horizontal="right" vertical="center" shrinkToFit="1"/>
    </xf>
    <xf numFmtId="181" fontId="8" fillId="0" borderId="2" xfId="0" applyNumberFormat="1" applyFont="1" applyFill="1" applyBorder="1" applyAlignment="1">
      <alignment horizontal="right" vertical="center" shrinkToFit="1"/>
    </xf>
    <xf numFmtId="181" fontId="8" fillId="0" borderId="2" xfId="0" quotePrefix="1" applyNumberFormat="1" applyFont="1" applyFill="1" applyBorder="1" applyAlignment="1">
      <alignment horizontal="right" vertical="center" shrinkToFit="1"/>
    </xf>
    <xf numFmtId="181" fontId="8" fillId="0" borderId="17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0" xfId="0" quotePrefix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34" xfId="0" applyNumberFormat="1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49" fontId="8" fillId="2" borderId="35" xfId="0" quotePrefix="1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5" xfId="0" quotePrefix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vertical="center"/>
    </xf>
    <xf numFmtId="49" fontId="8" fillId="2" borderId="37" xfId="0" quotePrefix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49" fontId="8" fillId="2" borderId="37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justify"/>
    </xf>
    <xf numFmtId="0" fontId="8" fillId="0" borderId="1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justify"/>
    </xf>
    <xf numFmtId="0" fontId="8" fillId="2" borderId="41" xfId="0" applyFont="1" applyFill="1" applyBorder="1" applyAlignment="1">
      <alignment vertical="justify"/>
    </xf>
    <xf numFmtId="0" fontId="8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7" xfId="0" quotePrefix="1" applyFont="1" applyFill="1" applyBorder="1" applyAlignment="1">
      <alignment horizontal="left" vertical="center"/>
    </xf>
    <xf numFmtId="0" fontId="8" fillId="2" borderId="39" xfId="0" applyFont="1" applyFill="1" applyBorder="1" applyAlignment="1">
      <alignment vertical="center"/>
    </xf>
    <xf numFmtId="0" fontId="8" fillId="2" borderId="39" xfId="0" applyFont="1" applyFill="1" applyBorder="1" applyAlignment="1">
      <alignment vertical="top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9" xfId="0" quotePrefix="1" applyFont="1" applyFill="1" applyBorder="1" applyAlignment="1">
      <alignment horizontal="left" vertical="center"/>
    </xf>
    <xf numFmtId="0" fontId="8" fillId="2" borderId="43" xfId="0" applyFont="1" applyFill="1" applyBorder="1" applyAlignment="1">
      <alignment vertical="center"/>
    </xf>
    <xf numFmtId="17" fontId="8" fillId="0" borderId="3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2" borderId="46" xfId="0" applyFont="1" applyFill="1" applyBorder="1" applyAlignment="1">
      <alignment horizontal="right" vertical="center"/>
    </xf>
    <xf numFmtId="0" fontId="8" fillId="2" borderId="46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center" vertical="center"/>
    </xf>
    <xf numFmtId="177" fontId="8" fillId="0" borderId="0" xfId="1" applyFont="1" applyFill="1" applyBorder="1" applyAlignment="1">
      <alignment vertical="center" shrinkToFit="1"/>
    </xf>
    <xf numFmtId="182" fontId="8" fillId="0" borderId="2" xfId="1" quotePrefix="1" applyNumberFormat="1" applyFont="1" applyFill="1" applyBorder="1" applyAlignment="1">
      <alignment horizontal="right" vertical="center" shrinkToFit="1"/>
    </xf>
    <xf numFmtId="49" fontId="8" fillId="3" borderId="9" xfId="0" quotePrefix="1" applyNumberFormat="1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8" xfId="0" quotePrefix="1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49" fontId="8" fillId="3" borderId="10" xfId="0" quotePrefix="1" applyNumberFormat="1" applyFont="1" applyFill="1" applyBorder="1" applyAlignment="1">
      <alignment horizontal="left" vertical="center"/>
    </xf>
    <xf numFmtId="49" fontId="20" fillId="3" borderId="10" xfId="0" quotePrefix="1" applyNumberFormat="1" applyFont="1" applyFill="1" applyBorder="1" applyAlignment="1">
      <alignment horizontal="left" vertical="center"/>
    </xf>
    <xf numFmtId="49" fontId="8" fillId="3" borderId="11" xfId="0" quotePrefix="1" applyNumberFormat="1" applyFont="1" applyFill="1" applyBorder="1" applyAlignment="1">
      <alignment horizontal="left" vertical="center" wrapText="1"/>
    </xf>
    <xf numFmtId="49" fontId="8" fillId="3" borderId="11" xfId="0" quotePrefix="1" applyNumberFormat="1" applyFont="1" applyFill="1" applyBorder="1" applyAlignment="1">
      <alignment horizontal="left" vertical="center"/>
    </xf>
    <xf numFmtId="49" fontId="11" fillId="3" borderId="8" xfId="0" quotePrefix="1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8" fillId="3" borderId="10" xfId="0" quotePrefix="1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20" fillId="3" borderId="9" xfId="0" applyNumberFormat="1" applyFont="1" applyFill="1" applyBorder="1" applyAlignment="1">
      <alignment horizontal="left" vertical="center"/>
    </xf>
    <xf numFmtId="49" fontId="20" fillId="3" borderId="11" xfId="0" quotePrefix="1" applyNumberFormat="1" applyFont="1" applyFill="1" applyBorder="1" applyAlignment="1">
      <alignment horizontal="left" vertical="center" wrapText="1"/>
    </xf>
    <xf numFmtId="49" fontId="20" fillId="3" borderId="8" xfId="0" quotePrefix="1" applyNumberFormat="1" applyFont="1" applyFill="1" applyBorder="1" applyAlignment="1">
      <alignment horizontal="left" vertical="center" wrapText="1"/>
    </xf>
    <xf numFmtId="49" fontId="8" fillId="3" borderId="8" xfId="0" quotePrefix="1" applyNumberFormat="1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 shrinkToFit="1"/>
    </xf>
    <xf numFmtId="49" fontId="8" fillId="3" borderId="10" xfId="0" applyNumberFormat="1" applyFont="1" applyFill="1" applyBorder="1" applyAlignment="1">
      <alignment horizontal="left" vertical="center" shrinkToFit="1"/>
    </xf>
    <xf numFmtId="49" fontId="20" fillId="3" borderId="10" xfId="0" applyNumberFormat="1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vertical="center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9" xfId="0" quotePrefix="1" applyNumberFormat="1" applyFont="1" applyFill="1" applyBorder="1" applyAlignment="1">
      <alignment horizontal="left" vertical="center" shrinkToFit="1"/>
    </xf>
    <xf numFmtId="49" fontId="8" fillId="3" borderId="10" xfId="0" applyNumberFormat="1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49" fontId="20" fillId="3" borderId="11" xfId="0" applyNumberFormat="1" applyFont="1" applyFill="1" applyBorder="1" applyAlignment="1">
      <alignment horizontal="left" vertical="center"/>
    </xf>
    <xf numFmtId="49" fontId="8" fillId="3" borderId="16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8" fillId="4" borderId="12" xfId="0" applyFont="1" applyFill="1" applyBorder="1" applyAlignment="1">
      <alignment horizontal="centerContinuous" vertical="center"/>
    </xf>
    <xf numFmtId="0" fontId="8" fillId="4" borderId="17" xfId="0" quotePrefix="1" applyFont="1" applyFill="1" applyBorder="1" applyAlignment="1">
      <alignment horizontal="center" vertical="center" wrapText="1"/>
    </xf>
    <xf numFmtId="177" fontId="8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8" fillId="0" borderId="48" xfId="0" applyNumberFormat="1" applyFont="1" applyBorder="1" applyAlignment="1">
      <alignment vertical="center" shrinkToFit="1"/>
    </xf>
    <xf numFmtId="177" fontId="8" fillId="0" borderId="0" xfId="1" applyFont="1" applyBorder="1" applyAlignment="1">
      <alignment vertical="center" shrinkToFit="1"/>
    </xf>
    <xf numFmtId="177" fontId="25" fillId="0" borderId="0" xfId="1" applyFont="1" applyBorder="1" applyAlignment="1">
      <alignment vertical="center" shrinkToFit="1"/>
    </xf>
    <xf numFmtId="177" fontId="8" fillId="2" borderId="0" xfId="1" applyFont="1" applyFill="1" applyBorder="1" applyAlignment="1">
      <alignment vertical="center" shrinkToFit="1"/>
    </xf>
    <xf numFmtId="177" fontId="8" fillId="2" borderId="48" xfId="1" quotePrefix="1" applyFont="1" applyFill="1" applyBorder="1" applyAlignment="1">
      <alignment horizontal="right" vertical="justify" shrinkToFit="1"/>
    </xf>
    <xf numFmtId="0" fontId="8" fillId="0" borderId="0" xfId="0" applyFont="1" applyBorder="1"/>
    <xf numFmtId="180" fontId="8" fillId="0" borderId="12" xfId="0" applyNumberFormat="1" applyFont="1" applyBorder="1" applyAlignment="1">
      <alignment horizontal="right" vertical="center" shrinkToFit="1"/>
    </xf>
    <xf numFmtId="0" fontId="8" fillId="4" borderId="50" xfId="0" applyFont="1" applyFill="1" applyBorder="1" applyAlignment="1">
      <alignment horizontal="centerContinuous" vertical="center"/>
    </xf>
    <xf numFmtId="0" fontId="8" fillId="4" borderId="51" xfId="0" applyFont="1" applyFill="1" applyBorder="1" applyAlignment="1">
      <alignment horizontal="center" vertical="center"/>
    </xf>
    <xf numFmtId="180" fontId="8" fillId="0" borderId="50" xfId="1" applyNumberFormat="1" applyFont="1" applyBorder="1" applyAlignment="1">
      <alignment horizontal="right" vertical="center" shrinkToFit="1"/>
    </xf>
    <xf numFmtId="180" fontId="8" fillId="0" borderId="52" xfId="1" applyNumberFormat="1" applyFont="1" applyBorder="1" applyAlignment="1">
      <alignment horizontal="right" vertical="center" shrinkToFit="1"/>
    </xf>
    <xf numFmtId="180" fontId="8" fillId="2" borderId="52" xfId="1" applyNumberFormat="1" applyFont="1" applyFill="1" applyBorder="1" applyAlignment="1">
      <alignment horizontal="right" vertical="center" shrinkToFit="1"/>
    </xf>
    <xf numFmtId="180" fontId="8" fillId="2" borderId="52" xfId="0" applyNumberFormat="1" applyFont="1" applyFill="1" applyBorder="1" applyAlignment="1">
      <alignment horizontal="right" vertical="center" shrinkToFit="1"/>
    </xf>
    <xf numFmtId="180" fontId="8" fillId="0" borderId="51" xfId="1" applyNumberFormat="1" applyFont="1" applyBorder="1" applyAlignment="1">
      <alignment horizontal="right" vertical="center" shrinkToFit="1"/>
    </xf>
    <xf numFmtId="3" fontId="13" fillId="0" borderId="52" xfId="0" applyNumberFormat="1" applyFont="1" applyBorder="1" applyAlignment="1">
      <alignment horizontal="right" vertical="center" wrapText="1"/>
    </xf>
    <xf numFmtId="0" fontId="13" fillId="0" borderId="52" xfId="0" applyFont="1" applyBorder="1" applyAlignment="1">
      <alignment horizontal="right" vertical="center" wrapText="1"/>
    </xf>
    <xf numFmtId="3" fontId="13" fillId="0" borderId="49" xfId="0" applyNumberFormat="1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6" fillId="6" borderId="23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8" fillId="4" borderId="12" xfId="0" applyNumberFormat="1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/>
    </xf>
    <xf numFmtId="49" fontId="8" fillId="3" borderId="8" xfId="0" quotePrefix="1" applyNumberFormat="1" applyFont="1" applyFill="1" applyBorder="1" applyAlignment="1">
      <alignment horizontal="left" vertical="center" wrapText="1"/>
    </xf>
    <xf numFmtId="49" fontId="8" fillId="4" borderId="22" xfId="0" quotePrefix="1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0" quotePrefix="1" applyFont="1" applyFill="1" applyBorder="1" applyAlignment="1">
      <alignment horizontal="center" vertical="center" wrapText="1"/>
    </xf>
    <xf numFmtId="0" fontId="8" fillId="4" borderId="17" xfId="0" quotePrefix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177" fontId="8" fillId="0" borderId="0" xfId="1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 shrinkToFit="1"/>
    </xf>
    <xf numFmtId="178" fontId="8" fillId="0" borderId="20" xfId="0" applyNumberFormat="1" applyFont="1" applyFill="1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center" vertical="center" shrinkToFit="1"/>
    </xf>
    <xf numFmtId="49" fontId="8" fillId="3" borderId="8" xfId="0" quotePrefix="1" applyNumberFormat="1" applyFont="1" applyFill="1" applyBorder="1" applyAlignment="1">
      <alignment horizontal="left" vertical="top" wrapText="1"/>
    </xf>
    <xf numFmtId="49" fontId="8" fillId="3" borderId="9" xfId="0" quotePrefix="1" applyNumberFormat="1" applyFont="1" applyFill="1" applyBorder="1" applyAlignment="1">
      <alignment horizontal="left" vertical="top"/>
    </xf>
    <xf numFmtId="49" fontId="8" fillId="3" borderId="10" xfId="0" quotePrefix="1" applyNumberFormat="1" applyFont="1" applyFill="1" applyBorder="1" applyAlignment="1">
      <alignment horizontal="left" vertical="top"/>
    </xf>
    <xf numFmtId="178" fontId="8" fillId="0" borderId="31" xfId="0" applyNumberFormat="1" applyFont="1" applyFill="1" applyBorder="1" applyAlignment="1">
      <alignment horizontal="center" vertical="center" shrinkToFit="1"/>
    </xf>
    <xf numFmtId="178" fontId="8" fillId="0" borderId="32" xfId="0" applyNumberFormat="1" applyFont="1" applyFill="1" applyBorder="1" applyAlignment="1">
      <alignment horizontal="center" vertical="center" shrinkToFit="1"/>
    </xf>
    <xf numFmtId="178" fontId="8" fillId="0" borderId="33" xfId="0" applyNumberFormat="1" applyFont="1" applyFill="1" applyBorder="1" applyAlignment="1">
      <alignment horizontal="center" vertical="center" shrinkToFit="1"/>
    </xf>
  </cellXfs>
  <cellStyles count="4">
    <cellStyle name="쉼표 [0]" xfId="1" builtinId="6"/>
    <cellStyle name="통화 [0]" xfId="2" builtinId="7"/>
    <cellStyle name="표준" xfId="0" builtinId="0"/>
    <cellStyle name="하이퍼링크" xfId="3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9525</xdr:rowOff>
    </xdr:from>
    <xdr:to>
      <xdr:col>11</xdr:col>
      <xdr:colOff>95250</xdr:colOff>
      <xdr:row>25</xdr:row>
      <xdr:rowOff>19050</xdr:rowOff>
    </xdr:to>
    <xdr:pic>
      <xdr:nvPicPr>
        <xdr:cNvPr id="14364" name="Picture 1" descr="1111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990975"/>
          <a:ext cx="6267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15</xdr:col>
      <xdr:colOff>276225</xdr:colOff>
      <xdr:row>25</xdr:row>
      <xdr:rowOff>45751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0"/>
          <a:ext cx="10058400" cy="457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mpi.or.k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2"/>
  <sheetViews>
    <sheetView zoomScale="130" zoomScaleNormal="100" zoomScaleSheetLayoutView="115" workbookViewId="0">
      <selection activeCell="C9" sqref="C9"/>
    </sheetView>
  </sheetViews>
  <sheetFormatPr defaultColWidth="9" defaultRowHeight="15.6"/>
  <cols>
    <col min="1" max="1" width="11.8984375" style="14" customWidth="1"/>
    <col min="2" max="16384" width="9" style="14"/>
  </cols>
  <sheetData>
    <row r="1" spans="3:11" ht="17.100000000000001" customHeight="1"/>
    <row r="2" spans="3:11" ht="17.100000000000001" customHeight="1"/>
    <row r="3" spans="3:11" ht="17.100000000000001" customHeight="1"/>
    <row r="4" spans="3:11" ht="17.100000000000001" customHeight="1" thickBot="1"/>
    <row r="5" spans="3:11" ht="17.100000000000001" customHeight="1" thickTop="1">
      <c r="C5" s="227" t="s">
        <v>1763</v>
      </c>
      <c r="D5" s="228"/>
      <c r="E5" s="228"/>
      <c r="F5" s="228"/>
      <c r="G5" s="228"/>
      <c r="H5" s="228"/>
      <c r="I5" s="228"/>
      <c r="J5" s="228"/>
      <c r="K5" s="229"/>
    </row>
    <row r="6" spans="3:11" ht="17.100000000000001" customHeight="1">
      <c r="C6" s="230"/>
      <c r="D6" s="231"/>
      <c r="E6" s="231"/>
      <c r="F6" s="231"/>
      <c r="G6" s="231"/>
      <c r="H6" s="231"/>
      <c r="I6" s="231"/>
      <c r="J6" s="231"/>
      <c r="K6" s="232"/>
    </row>
    <row r="7" spans="3:11" ht="17.100000000000001" customHeight="1">
      <c r="C7" s="230"/>
      <c r="D7" s="231"/>
      <c r="E7" s="231"/>
      <c r="F7" s="231"/>
      <c r="G7" s="231"/>
      <c r="H7" s="231"/>
      <c r="I7" s="231"/>
      <c r="J7" s="231"/>
      <c r="K7" s="232"/>
    </row>
    <row r="8" spans="3:11" ht="17.100000000000001" customHeight="1" thickBot="1">
      <c r="C8" s="233"/>
      <c r="D8" s="234"/>
      <c r="E8" s="234"/>
      <c r="F8" s="234"/>
      <c r="G8" s="234"/>
      <c r="H8" s="234"/>
      <c r="I8" s="234"/>
      <c r="J8" s="234"/>
      <c r="K8" s="235"/>
    </row>
    <row r="9" spans="3:11" ht="17.100000000000001" customHeight="1" thickTop="1"/>
    <row r="10" spans="3:11" ht="17.100000000000001" customHeight="1"/>
    <row r="11" spans="3:11" ht="17.100000000000001" customHeight="1"/>
    <row r="12" spans="3:11" ht="17.100000000000001" customHeight="1"/>
    <row r="13" spans="3:11" ht="17.100000000000001" customHeight="1"/>
    <row r="14" spans="3:11" ht="17.100000000000001" customHeight="1"/>
    <row r="15" spans="3:11" ht="17.100000000000001" customHeight="1"/>
    <row r="16" spans="3:11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</sheetData>
  <mergeCells count="1">
    <mergeCell ref="C5:K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&amp;R&amp;"바탕체,굵게"&amp;14&amp;Uwww.cmpi.or.kr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tabSelected="1" zoomScaleNormal="100" workbookViewId="0">
      <selection activeCell="A14" sqref="A14"/>
    </sheetView>
  </sheetViews>
  <sheetFormatPr defaultRowHeight="15.6"/>
  <cols>
    <col min="1" max="1" width="122.3984375" customWidth="1"/>
  </cols>
  <sheetData>
    <row r="2" spans="1:1" s="35" customFormat="1" ht="40.5" customHeight="1">
      <c r="A2" s="45" t="s">
        <v>893</v>
      </c>
    </row>
    <row r="3" spans="1:1" s="34" customFormat="1" ht="20.100000000000001" customHeight="1">
      <c r="A3" s="37"/>
    </row>
    <row r="4" spans="1:1" s="34" customFormat="1" ht="20.100000000000001" customHeight="1">
      <c r="A4" s="37"/>
    </row>
    <row r="5" spans="1:1" s="35" customFormat="1" ht="23.1" customHeight="1">
      <c r="A5" s="38" t="s">
        <v>896</v>
      </c>
    </row>
    <row r="6" spans="1:1" s="35" customFormat="1" ht="23.1" customHeight="1">
      <c r="A6" s="39"/>
    </row>
    <row r="7" spans="1:1" s="35" customFormat="1" ht="23.1" customHeight="1">
      <c r="A7" s="38" t="s">
        <v>897</v>
      </c>
    </row>
    <row r="8" spans="1:1" s="35" customFormat="1" ht="23.1" customHeight="1">
      <c r="A8" s="38" t="s">
        <v>906</v>
      </c>
    </row>
    <row r="9" spans="1:1" s="35" customFormat="1" ht="23.1" customHeight="1">
      <c r="A9" s="38" t="s">
        <v>905</v>
      </c>
    </row>
    <row r="10" spans="1:1" s="35" customFormat="1" ht="23.1" customHeight="1">
      <c r="A10" s="40" t="s">
        <v>1762</v>
      </c>
    </row>
    <row r="11" spans="1:1" s="35" customFormat="1" ht="23.1" customHeight="1">
      <c r="A11" s="40"/>
    </row>
    <row r="12" spans="1:1" s="35" customFormat="1" ht="23.1" customHeight="1">
      <c r="A12" s="41" t="s">
        <v>898</v>
      </c>
    </row>
    <row r="13" spans="1:1" s="35" customFormat="1" ht="23.1" customHeight="1">
      <c r="A13" s="41" t="s">
        <v>899</v>
      </c>
    </row>
    <row r="14" spans="1:1" s="35" customFormat="1" ht="23.1" customHeight="1">
      <c r="A14" s="41" t="s">
        <v>1681</v>
      </c>
    </row>
    <row r="15" spans="1:1" s="35" customFormat="1" ht="23.1" customHeight="1">
      <c r="A15" s="41"/>
    </row>
    <row r="16" spans="1:1" s="35" customFormat="1" ht="23.1" customHeight="1">
      <c r="A16" s="42" t="s">
        <v>900</v>
      </c>
    </row>
    <row r="17" spans="1:1" s="35" customFormat="1" ht="23.1" customHeight="1">
      <c r="A17" s="42" t="s">
        <v>901</v>
      </c>
    </row>
    <row r="18" spans="1:1" s="34" customFormat="1" ht="23.1" customHeight="1">
      <c r="A18" s="43" t="s">
        <v>902</v>
      </c>
    </row>
    <row r="19" spans="1:1" s="34" customFormat="1" ht="23.1" customHeight="1">
      <c r="A19" s="43" t="s">
        <v>907</v>
      </c>
    </row>
    <row r="20" spans="1:1" s="35" customFormat="1" ht="23.1" customHeight="1">
      <c r="A20" s="42" t="s">
        <v>1682</v>
      </c>
    </row>
    <row r="21" spans="1:1" s="35" customFormat="1" ht="23.1" customHeight="1">
      <c r="A21" s="44"/>
    </row>
    <row r="22" spans="1:1" s="35" customFormat="1" ht="23.1" customHeight="1">
      <c r="A22" s="42" t="s">
        <v>903</v>
      </c>
    </row>
    <row r="23" spans="1:1" s="35" customFormat="1" ht="23.1" customHeight="1">
      <c r="A23" s="42" t="s">
        <v>908</v>
      </c>
    </row>
    <row r="24" spans="1:1" s="35" customFormat="1" ht="23.1" customHeight="1">
      <c r="A24" s="42" t="s">
        <v>1683</v>
      </c>
    </row>
    <row r="25" spans="1:1" s="35" customFormat="1" ht="23.1" customHeight="1">
      <c r="A25" s="42" t="s">
        <v>904</v>
      </c>
    </row>
    <row r="26" spans="1:1" s="35" customFormat="1" ht="23.1" customHeight="1">
      <c r="A26" s="44"/>
    </row>
    <row r="27" spans="1:1" s="35" customFormat="1" ht="23.1" customHeight="1">
      <c r="A27" s="44" t="s">
        <v>895</v>
      </c>
    </row>
    <row r="28" spans="1:1" s="35" customFormat="1" ht="23.1" customHeight="1">
      <c r="A28" s="42" t="s">
        <v>1684</v>
      </c>
    </row>
    <row r="29" spans="1:1" s="35" customFormat="1" ht="23.1" customHeight="1">
      <c r="A29" s="42" t="s">
        <v>909</v>
      </c>
    </row>
    <row r="30" spans="1:1" s="35" customFormat="1" ht="23.1" customHeight="1">
      <c r="A30" s="42" t="s">
        <v>894</v>
      </c>
    </row>
    <row r="31" spans="1:1">
      <c r="A31" s="36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4" workbookViewId="0">
      <selection activeCell="G25" sqref="G25"/>
    </sheetView>
  </sheetViews>
  <sheetFormatPr defaultColWidth="9" defaultRowHeight="19.2"/>
  <cols>
    <col min="1" max="1" width="5.09765625" style="30" customWidth="1"/>
    <col min="2" max="2" width="1.59765625" style="30" customWidth="1"/>
    <col min="3" max="3" width="21.19921875" style="30" customWidth="1"/>
    <col min="4" max="4" width="1.59765625" style="30" customWidth="1"/>
    <col min="5" max="5" width="62" style="27" customWidth="1"/>
    <col min="6" max="6" width="1.59765625" style="27" customWidth="1"/>
    <col min="7" max="7" width="5" style="27" customWidth="1"/>
    <col min="8" max="16384" width="9" style="27"/>
  </cols>
  <sheetData>
    <row r="2" spans="1:7" ht="31.8">
      <c r="A2" s="236" t="s">
        <v>870</v>
      </c>
      <c r="B2" s="236"/>
      <c r="C2" s="236"/>
      <c r="D2" s="236"/>
      <c r="E2" s="236"/>
      <c r="F2" s="236"/>
      <c r="G2" s="236"/>
    </row>
    <row r="3" spans="1:7" ht="29.25" customHeight="1"/>
    <row r="4" spans="1:7">
      <c r="A4" s="32" t="s">
        <v>888</v>
      </c>
      <c r="C4" s="31" t="s">
        <v>889</v>
      </c>
      <c r="D4" s="31"/>
      <c r="E4" s="28" t="s">
        <v>869</v>
      </c>
      <c r="F4" s="28"/>
      <c r="G4" s="33">
        <v>5</v>
      </c>
    </row>
    <row r="5" spans="1:7" ht="15" customHeight="1">
      <c r="A5" s="32"/>
      <c r="C5" s="31"/>
      <c r="D5" s="31"/>
      <c r="E5" s="28"/>
      <c r="F5" s="28"/>
      <c r="G5" s="33"/>
    </row>
    <row r="6" spans="1:7">
      <c r="A6" s="32" t="s">
        <v>890</v>
      </c>
      <c r="C6" s="31" t="s">
        <v>887</v>
      </c>
      <c r="D6" s="31"/>
      <c r="E6" s="28" t="s">
        <v>869</v>
      </c>
      <c r="F6" s="28"/>
      <c r="G6" s="33">
        <v>8</v>
      </c>
    </row>
    <row r="7" spans="1:7" ht="15" customHeight="1">
      <c r="A7" s="32"/>
      <c r="C7" s="31"/>
      <c r="D7" s="31"/>
      <c r="E7" s="28"/>
      <c r="F7" s="28"/>
      <c r="G7" s="33"/>
    </row>
    <row r="8" spans="1:7">
      <c r="A8" s="32" t="s">
        <v>891</v>
      </c>
      <c r="C8" s="31" t="s">
        <v>886</v>
      </c>
      <c r="D8" s="31"/>
      <c r="E8" s="28" t="s">
        <v>869</v>
      </c>
      <c r="F8" s="28"/>
      <c r="G8" s="33">
        <v>9</v>
      </c>
    </row>
    <row r="9" spans="1:7" ht="15" customHeight="1">
      <c r="A9" s="32"/>
      <c r="C9" s="31"/>
      <c r="D9" s="31"/>
      <c r="E9" s="28"/>
      <c r="F9" s="28"/>
      <c r="G9" s="33"/>
    </row>
    <row r="10" spans="1:7">
      <c r="A10" s="32" t="s">
        <v>892</v>
      </c>
      <c r="C10" s="31" t="s">
        <v>885</v>
      </c>
      <c r="D10" s="31"/>
      <c r="E10" s="28" t="s">
        <v>869</v>
      </c>
      <c r="F10" s="28"/>
      <c r="G10" s="33">
        <v>12</v>
      </c>
    </row>
    <row r="11" spans="1:7" ht="15" customHeight="1">
      <c r="A11" s="32"/>
      <c r="C11" s="31"/>
      <c r="D11" s="31"/>
      <c r="E11" s="28"/>
      <c r="F11" s="28"/>
      <c r="G11" s="33"/>
    </row>
    <row r="12" spans="1:7">
      <c r="A12" s="32" t="s">
        <v>871</v>
      </c>
      <c r="C12" s="31" t="s">
        <v>884</v>
      </c>
      <c r="D12" s="31"/>
      <c r="E12" s="28" t="s">
        <v>869</v>
      </c>
      <c r="F12" s="28"/>
      <c r="G12" s="33">
        <v>13</v>
      </c>
    </row>
    <row r="13" spans="1:7" ht="15" customHeight="1">
      <c r="A13" s="32"/>
      <c r="C13" s="31"/>
      <c r="D13" s="31"/>
      <c r="E13" s="28"/>
      <c r="F13" s="28"/>
      <c r="G13" s="33"/>
    </row>
    <row r="14" spans="1:7">
      <c r="A14" s="32" t="s">
        <v>872</v>
      </c>
      <c r="C14" s="31" t="s">
        <v>883</v>
      </c>
      <c r="D14" s="31"/>
      <c r="E14" s="28" t="s">
        <v>869</v>
      </c>
      <c r="F14" s="28"/>
      <c r="G14" s="33">
        <v>15</v>
      </c>
    </row>
    <row r="15" spans="1:7" ht="15" customHeight="1">
      <c r="A15" s="32"/>
      <c r="C15" s="31"/>
      <c r="D15" s="31"/>
      <c r="E15" s="28"/>
      <c r="F15" s="28"/>
      <c r="G15" s="33"/>
    </row>
    <row r="16" spans="1:7">
      <c r="A16" s="32" t="s">
        <v>873</v>
      </c>
      <c r="C16" s="31" t="s">
        <v>882</v>
      </c>
      <c r="D16" s="31"/>
      <c r="E16" s="28" t="s">
        <v>869</v>
      </c>
      <c r="F16" s="28"/>
      <c r="G16" s="33">
        <v>19</v>
      </c>
    </row>
    <row r="17" spans="1:7" ht="15" customHeight="1">
      <c r="A17" s="32"/>
      <c r="C17" s="31"/>
      <c r="D17" s="31"/>
      <c r="E17" s="28"/>
      <c r="F17" s="28"/>
      <c r="G17" s="33"/>
    </row>
    <row r="18" spans="1:7">
      <c r="A18" s="32" t="s">
        <v>874</v>
      </c>
      <c r="C18" s="31" t="s">
        <v>881</v>
      </c>
      <c r="D18" s="31"/>
      <c r="E18" s="28" t="s">
        <v>869</v>
      </c>
      <c r="F18" s="28"/>
      <c r="G18" s="33">
        <v>22</v>
      </c>
    </row>
    <row r="19" spans="1:7" ht="15" customHeight="1">
      <c r="A19" s="32"/>
      <c r="C19" s="31"/>
      <c r="D19" s="31"/>
      <c r="E19" s="28"/>
      <c r="F19" s="28"/>
      <c r="G19" s="33"/>
    </row>
    <row r="20" spans="1:7">
      <c r="A20" s="32" t="s">
        <v>875</v>
      </c>
      <c r="C20" s="31" t="s">
        <v>880</v>
      </c>
      <c r="D20" s="31"/>
      <c r="E20" s="28" t="s">
        <v>869</v>
      </c>
      <c r="F20" s="28"/>
      <c r="G20" s="33">
        <v>26</v>
      </c>
    </row>
    <row r="21" spans="1:7" ht="15" customHeight="1">
      <c r="A21" s="32"/>
      <c r="C21" s="31"/>
      <c r="D21" s="31"/>
      <c r="E21" s="28"/>
      <c r="F21" s="28"/>
      <c r="G21" s="33"/>
    </row>
    <row r="22" spans="1:7">
      <c r="A22" s="32" t="s">
        <v>876</v>
      </c>
      <c r="C22" s="31" t="s">
        <v>879</v>
      </c>
      <c r="D22" s="31"/>
      <c r="E22" s="28" t="s">
        <v>869</v>
      </c>
      <c r="F22" s="28"/>
      <c r="G22" s="33">
        <v>28</v>
      </c>
    </row>
    <row r="23" spans="1:7" ht="15" customHeight="1">
      <c r="A23" s="32"/>
      <c r="C23" s="31"/>
      <c r="D23" s="31"/>
      <c r="E23" s="28"/>
      <c r="F23" s="28"/>
      <c r="G23" s="33"/>
    </row>
    <row r="24" spans="1:7">
      <c r="A24" s="32" t="s">
        <v>877</v>
      </c>
      <c r="C24" s="31" t="s">
        <v>878</v>
      </c>
      <c r="D24" s="31"/>
      <c r="E24" s="28" t="s">
        <v>869</v>
      </c>
      <c r="F24" s="28"/>
      <c r="G24" s="33">
        <v>33</v>
      </c>
    </row>
  </sheetData>
  <mergeCells count="1">
    <mergeCell ref="A2:G2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71"/>
  <sheetViews>
    <sheetView zoomScale="115" zoomScaleNormal="115" workbookViewId="0">
      <pane xSplit="2" ySplit="3" topLeftCell="C33" activePane="bottomRight" state="frozen"/>
      <selection pane="topRight" activeCell="D1" sqref="D1"/>
      <selection pane="bottomLeft" activeCell="A4" sqref="A4"/>
      <selection pane="bottomRight" activeCell="M35" sqref="M35"/>
    </sheetView>
  </sheetViews>
  <sheetFormatPr defaultColWidth="9" defaultRowHeight="16.2" outlineLevelRow="2"/>
  <cols>
    <col min="1" max="1" width="18.59765625" style="203" customWidth="1"/>
    <col min="2" max="2" width="10.59765625" style="12" customWidth="1"/>
    <col min="3" max="3" width="24.59765625" style="24" customWidth="1"/>
    <col min="4" max="5" width="10.59765625" style="7" customWidth="1"/>
    <col min="6" max="6" width="6.19921875" style="7" hidden="1" customWidth="1"/>
    <col min="7" max="12" width="7.59765625" style="7" customWidth="1"/>
    <col min="13" max="13" width="12.09765625" style="213" customWidth="1"/>
    <col min="14" max="14" width="9.3984375" style="206" customWidth="1"/>
    <col min="15" max="16384" width="9" style="7"/>
  </cols>
  <sheetData>
    <row r="1" spans="1:14" ht="19.5" customHeight="1">
      <c r="A1" s="108" t="s">
        <v>580</v>
      </c>
      <c r="B1" s="11"/>
      <c r="C1" s="23"/>
      <c r="D1" s="1"/>
      <c r="E1" s="1"/>
      <c r="F1" s="1"/>
      <c r="G1" s="1"/>
      <c r="H1" s="1"/>
      <c r="I1" s="1"/>
      <c r="J1" s="1"/>
      <c r="K1" s="3" t="s">
        <v>0</v>
      </c>
      <c r="L1" s="107">
        <v>1071.4000000000001</v>
      </c>
    </row>
    <row r="2" spans="1:14" s="8" customFormat="1" ht="20.25" customHeight="1">
      <c r="A2" s="244" t="s">
        <v>2</v>
      </c>
      <c r="B2" s="246" t="s">
        <v>3</v>
      </c>
      <c r="C2" s="237" t="s">
        <v>4</v>
      </c>
      <c r="D2" s="215" t="s">
        <v>1</v>
      </c>
      <c r="E2" s="204"/>
      <c r="F2" s="239" t="s">
        <v>198</v>
      </c>
      <c r="G2" s="239" t="s">
        <v>199</v>
      </c>
      <c r="H2" s="247" t="s">
        <v>1739</v>
      </c>
      <c r="I2" s="247" t="s">
        <v>1740</v>
      </c>
      <c r="J2" s="247" t="s">
        <v>200</v>
      </c>
      <c r="K2" s="247" t="s">
        <v>201</v>
      </c>
      <c r="L2" s="251" t="s">
        <v>202</v>
      </c>
      <c r="M2" s="207" t="s">
        <v>203</v>
      </c>
      <c r="N2" s="250" t="s">
        <v>204</v>
      </c>
    </row>
    <row r="3" spans="1:14" s="8" customFormat="1" ht="21" customHeight="1" outlineLevel="2">
      <c r="A3" s="245"/>
      <c r="B3" s="240"/>
      <c r="C3" s="238"/>
      <c r="D3" s="216" t="s">
        <v>5</v>
      </c>
      <c r="E3" s="205" t="s">
        <v>205</v>
      </c>
      <c r="F3" s="240"/>
      <c r="G3" s="249"/>
      <c r="H3" s="248"/>
      <c r="I3" s="248"/>
      <c r="J3" s="248"/>
      <c r="K3" s="248"/>
      <c r="L3" s="252"/>
      <c r="M3" s="207" t="s">
        <v>206</v>
      </c>
      <c r="N3" s="250"/>
    </row>
    <row r="4" spans="1:14" ht="17.100000000000001" customHeight="1">
      <c r="A4" s="172" t="s">
        <v>6</v>
      </c>
      <c r="B4" s="85" t="s">
        <v>7</v>
      </c>
      <c r="C4" s="15" t="s">
        <v>457</v>
      </c>
      <c r="D4" s="217" t="s">
        <v>207</v>
      </c>
      <c r="E4" s="214">
        <f>IF(M4="",IF(D4="","",ROUNDDOWN($L$1*D4/1000,0)),M4)</f>
        <v>58817</v>
      </c>
      <c r="F4" s="97">
        <v>9542</v>
      </c>
      <c r="G4" s="97">
        <f>IF(E4="","",ROUNDDOWN(E4*1000*N4/10000000,0))</f>
        <v>10369</v>
      </c>
      <c r="H4" s="110">
        <v>9</v>
      </c>
      <c r="I4" s="98">
        <v>16</v>
      </c>
      <c r="J4" s="70">
        <v>1</v>
      </c>
      <c r="K4" s="71" t="s">
        <v>197</v>
      </c>
      <c r="L4" s="72" t="s">
        <v>197</v>
      </c>
      <c r="M4" s="208">
        <v>58817</v>
      </c>
      <c r="N4" s="170">
        <v>1763</v>
      </c>
    </row>
    <row r="5" spans="1:14" ht="17.100000000000001" customHeight="1">
      <c r="A5" s="172" t="s">
        <v>208</v>
      </c>
      <c r="B5" s="86" t="s">
        <v>942</v>
      </c>
      <c r="C5" s="16" t="s">
        <v>362</v>
      </c>
      <c r="D5" s="222">
        <v>106592</v>
      </c>
      <c r="E5" s="100">
        <f>IF(M5="",IF(D5="","",ROUNDDOWN($L$1*D5/1000,0)),M5)</f>
        <v>114202</v>
      </c>
      <c r="F5" s="101">
        <v>13721</v>
      </c>
      <c r="G5" s="101">
        <f t="shared" ref="G5:G77" si="0">IF(E5="","",ROUNDDOWN(E5*1000*N5/10000000,0))</f>
        <v>20133</v>
      </c>
      <c r="H5" s="111">
        <v>12.5</v>
      </c>
      <c r="I5" s="102">
        <v>16</v>
      </c>
      <c r="J5" s="73">
        <v>1</v>
      </c>
      <c r="K5" s="74" t="s">
        <v>197</v>
      </c>
      <c r="L5" s="75" t="s">
        <v>197</v>
      </c>
      <c r="M5" s="208"/>
      <c r="N5" s="170">
        <v>1763</v>
      </c>
    </row>
    <row r="6" spans="1:14" ht="17.100000000000001" customHeight="1">
      <c r="A6" s="173" t="s">
        <v>8</v>
      </c>
      <c r="B6" s="86" t="s">
        <v>209</v>
      </c>
      <c r="C6" s="16" t="s">
        <v>376</v>
      </c>
      <c r="D6" s="222">
        <v>125782</v>
      </c>
      <c r="E6" s="100">
        <f t="shared" ref="E6:E78" si="1">IF(M6="",IF(D6="","",ROUNDDOWN($L$1*D6/1000,0)),M6)</f>
        <v>134762</v>
      </c>
      <c r="F6" s="101">
        <v>16186</v>
      </c>
      <c r="G6" s="101">
        <f t="shared" si="0"/>
        <v>23758</v>
      </c>
      <c r="H6" s="109">
        <v>14.6</v>
      </c>
      <c r="I6" s="102">
        <v>16</v>
      </c>
      <c r="J6" s="73">
        <v>1</v>
      </c>
      <c r="K6" s="74" t="s">
        <v>197</v>
      </c>
      <c r="L6" s="75" t="s">
        <v>197</v>
      </c>
      <c r="M6" s="208"/>
      <c r="N6" s="170">
        <v>1763</v>
      </c>
    </row>
    <row r="7" spans="1:14" ht="17.100000000000001" customHeight="1">
      <c r="A7" s="173"/>
      <c r="B7" s="86" t="s">
        <v>943</v>
      </c>
      <c r="C7" s="16" t="s">
        <v>378</v>
      </c>
      <c r="D7" s="218" t="s">
        <v>197</v>
      </c>
      <c r="E7" s="100">
        <f t="shared" si="1"/>
        <v>160738</v>
      </c>
      <c r="F7" s="101">
        <v>23289</v>
      </c>
      <c r="G7" s="101">
        <f t="shared" si="0"/>
        <v>28338</v>
      </c>
      <c r="H7" s="109">
        <v>25</v>
      </c>
      <c r="I7" s="102">
        <v>16</v>
      </c>
      <c r="J7" s="73">
        <v>1</v>
      </c>
      <c r="K7" s="74" t="s">
        <v>197</v>
      </c>
      <c r="L7" s="75" t="s">
        <v>197</v>
      </c>
      <c r="M7" s="224">
        <v>160738</v>
      </c>
      <c r="N7" s="170">
        <v>1763</v>
      </c>
    </row>
    <row r="8" spans="1:14" ht="17.100000000000001" customHeight="1">
      <c r="A8" s="174"/>
      <c r="B8" s="86" t="s">
        <v>210</v>
      </c>
      <c r="C8" s="16" t="s">
        <v>380</v>
      </c>
      <c r="D8" s="218" t="s">
        <v>197</v>
      </c>
      <c r="E8" s="100">
        <f>IF(M8="",IF(D8="","",ROUNDDOWN($L$1*D8/1000,0)),M8)</f>
        <v>197324</v>
      </c>
      <c r="F8" s="101">
        <v>30931</v>
      </c>
      <c r="G8" s="101">
        <f t="shared" si="0"/>
        <v>34788</v>
      </c>
      <c r="H8" s="109">
        <v>41.6</v>
      </c>
      <c r="I8" s="102">
        <v>16</v>
      </c>
      <c r="J8" s="73">
        <v>1</v>
      </c>
      <c r="K8" s="74" t="s">
        <v>197</v>
      </c>
      <c r="L8" s="75" t="s">
        <v>197</v>
      </c>
      <c r="M8" s="224">
        <v>197324</v>
      </c>
      <c r="N8" s="170">
        <v>1763</v>
      </c>
    </row>
    <row r="9" spans="1:14" ht="17.100000000000001" customHeight="1">
      <c r="A9" s="175" t="s">
        <v>9</v>
      </c>
      <c r="B9" s="86" t="s">
        <v>10</v>
      </c>
      <c r="C9" s="16" t="s">
        <v>356</v>
      </c>
      <c r="D9" s="222">
        <v>112070</v>
      </c>
      <c r="E9" s="100">
        <f t="shared" si="1"/>
        <v>120071</v>
      </c>
      <c r="F9" s="101">
        <v>15724</v>
      </c>
      <c r="G9" s="101">
        <f t="shared" si="0"/>
        <v>20171</v>
      </c>
      <c r="H9" s="109">
        <v>19.2</v>
      </c>
      <c r="I9" s="102">
        <v>50</v>
      </c>
      <c r="J9" s="73">
        <v>1</v>
      </c>
      <c r="K9" s="74" t="s">
        <v>197</v>
      </c>
      <c r="L9" s="75" t="s">
        <v>197</v>
      </c>
      <c r="M9" s="208"/>
      <c r="N9" s="209">
        <v>1680</v>
      </c>
    </row>
    <row r="10" spans="1:14" ht="17.100000000000001" customHeight="1">
      <c r="A10" s="172" t="s">
        <v>211</v>
      </c>
      <c r="B10" s="86" t="s">
        <v>212</v>
      </c>
      <c r="C10" s="16" t="s">
        <v>382</v>
      </c>
      <c r="D10" s="222">
        <v>207082</v>
      </c>
      <c r="E10" s="100">
        <f t="shared" si="1"/>
        <v>221867</v>
      </c>
      <c r="F10" s="101">
        <v>29055</v>
      </c>
      <c r="G10" s="101">
        <f t="shared" si="0"/>
        <v>37273</v>
      </c>
      <c r="H10" s="109">
        <v>36</v>
      </c>
      <c r="I10" s="102">
        <v>50</v>
      </c>
      <c r="J10" s="73">
        <v>1</v>
      </c>
      <c r="K10" s="74" t="s">
        <v>197</v>
      </c>
      <c r="L10" s="75" t="s">
        <v>197</v>
      </c>
      <c r="M10" s="208"/>
      <c r="N10" s="209">
        <v>1680</v>
      </c>
    </row>
    <row r="11" spans="1:14" ht="17.100000000000001" customHeight="1">
      <c r="A11" s="174" t="s">
        <v>11</v>
      </c>
      <c r="B11" s="86" t="s">
        <v>213</v>
      </c>
      <c r="C11" s="16" t="s">
        <v>383</v>
      </c>
      <c r="D11" s="222">
        <v>262510</v>
      </c>
      <c r="E11" s="100">
        <f t="shared" si="1"/>
        <v>281253</v>
      </c>
      <c r="F11" s="101">
        <v>36832</v>
      </c>
      <c r="G11" s="101">
        <f t="shared" si="0"/>
        <v>47250</v>
      </c>
      <c r="H11" s="109">
        <v>42.4</v>
      </c>
      <c r="I11" s="102">
        <v>50</v>
      </c>
      <c r="J11" s="73">
        <v>1</v>
      </c>
      <c r="K11" s="74" t="s">
        <v>197</v>
      </c>
      <c r="L11" s="75" t="s">
        <v>197</v>
      </c>
      <c r="M11" s="208"/>
      <c r="N11" s="209">
        <v>1680</v>
      </c>
    </row>
    <row r="12" spans="1:14" ht="17.100000000000001" customHeight="1">
      <c r="A12" s="175" t="s">
        <v>12</v>
      </c>
      <c r="B12" s="86" t="s">
        <v>13</v>
      </c>
      <c r="C12" s="16" t="s">
        <v>357</v>
      </c>
      <c r="D12" s="218" t="s">
        <v>207</v>
      </c>
      <c r="E12" s="100">
        <f t="shared" si="1"/>
        <v>11040</v>
      </c>
      <c r="F12" s="101">
        <v>725</v>
      </c>
      <c r="G12" s="101">
        <f t="shared" si="0"/>
        <v>877</v>
      </c>
      <c r="H12" s="109" t="s">
        <v>197</v>
      </c>
      <c r="I12" s="102" t="s">
        <v>197</v>
      </c>
      <c r="J12" s="73" t="s">
        <v>197</v>
      </c>
      <c r="K12" s="74" t="s">
        <v>197</v>
      </c>
      <c r="L12" s="75" t="s">
        <v>197</v>
      </c>
      <c r="M12" s="224">
        <v>11040</v>
      </c>
      <c r="N12" s="209">
        <v>795</v>
      </c>
    </row>
    <row r="13" spans="1:14" ht="17.100000000000001" customHeight="1">
      <c r="A13" s="173" t="s">
        <v>214</v>
      </c>
      <c r="B13" s="86" t="s">
        <v>944</v>
      </c>
      <c r="C13" s="16" t="s">
        <v>378</v>
      </c>
      <c r="D13" s="218" t="s">
        <v>207</v>
      </c>
      <c r="E13" s="100">
        <f t="shared" si="1"/>
        <v>13951</v>
      </c>
      <c r="F13" s="101">
        <v>917</v>
      </c>
      <c r="G13" s="101">
        <f t="shared" si="0"/>
        <v>1109</v>
      </c>
      <c r="H13" s="109" t="s">
        <v>207</v>
      </c>
      <c r="I13" s="102" t="s">
        <v>197</v>
      </c>
      <c r="J13" s="73" t="s">
        <v>197</v>
      </c>
      <c r="K13" s="74" t="s">
        <v>197</v>
      </c>
      <c r="L13" s="75" t="s">
        <v>197</v>
      </c>
      <c r="M13" s="224">
        <v>13951</v>
      </c>
      <c r="N13" s="209">
        <v>795</v>
      </c>
    </row>
    <row r="14" spans="1:14" ht="17.100000000000001" customHeight="1">
      <c r="A14" s="173"/>
      <c r="B14" s="86" t="s">
        <v>216</v>
      </c>
      <c r="C14" s="16" t="s">
        <v>384</v>
      </c>
      <c r="D14" s="218" t="s">
        <v>1688</v>
      </c>
      <c r="E14" s="100">
        <f t="shared" si="1"/>
        <v>15463</v>
      </c>
      <c r="F14" s="101">
        <v>1016</v>
      </c>
      <c r="G14" s="101">
        <f t="shared" si="0"/>
        <v>1229</v>
      </c>
      <c r="H14" s="109" t="s">
        <v>197</v>
      </c>
      <c r="I14" s="102" t="s">
        <v>197</v>
      </c>
      <c r="J14" s="73" t="s">
        <v>197</v>
      </c>
      <c r="K14" s="74" t="s">
        <v>197</v>
      </c>
      <c r="L14" s="75" t="s">
        <v>197</v>
      </c>
      <c r="M14" s="224">
        <v>15463</v>
      </c>
      <c r="N14" s="209">
        <v>795</v>
      </c>
    </row>
    <row r="15" spans="1:14" ht="17.100000000000001" customHeight="1">
      <c r="A15" s="173"/>
      <c r="B15" s="86" t="s">
        <v>217</v>
      </c>
      <c r="C15" s="16" t="s">
        <v>385</v>
      </c>
      <c r="D15" s="218" t="s">
        <v>1688</v>
      </c>
      <c r="E15" s="100">
        <f t="shared" si="1"/>
        <v>18009</v>
      </c>
      <c r="F15" s="101">
        <v>1184</v>
      </c>
      <c r="G15" s="101">
        <f t="shared" si="0"/>
        <v>1431</v>
      </c>
      <c r="H15" s="109" t="s">
        <v>197</v>
      </c>
      <c r="I15" s="102" t="s">
        <v>197</v>
      </c>
      <c r="J15" s="73" t="s">
        <v>197</v>
      </c>
      <c r="K15" s="74" t="s">
        <v>197</v>
      </c>
      <c r="L15" s="75" t="s">
        <v>197</v>
      </c>
      <c r="M15" s="224">
        <v>18009</v>
      </c>
      <c r="N15" s="209">
        <v>795</v>
      </c>
    </row>
    <row r="16" spans="1:14" ht="17.100000000000001" customHeight="1">
      <c r="A16" s="174"/>
      <c r="B16" s="86" t="s">
        <v>218</v>
      </c>
      <c r="C16" s="16" t="s">
        <v>380</v>
      </c>
      <c r="D16" s="218" t="s">
        <v>1688</v>
      </c>
      <c r="E16" s="100">
        <f t="shared" si="1"/>
        <v>21872</v>
      </c>
      <c r="F16" s="101">
        <v>1437</v>
      </c>
      <c r="G16" s="101">
        <f t="shared" si="0"/>
        <v>1738</v>
      </c>
      <c r="H16" s="109" t="s">
        <v>197</v>
      </c>
      <c r="I16" s="102" t="s">
        <v>197</v>
      </c>
      <c r="J16" s="73" t="s">
        <v>197</v>
      </c>
      <c r="K16" s="74" t="s">
        <v>197</v>
      </c>
      <c r="L16" s="75" t="s">
        <v>197</v>
      </c>
      <c r="M16" s="224">
        <v>21872</v>
      </c>
      <c r="N16" s="209">
        <v>795</v>
      </c>
    </row>
    <row r="17" spans="1:14" ht="17.100000000000001" customHeight="1">
      <c r="A17" s="176" t="s">
        <v>865</v>
      </c>
      <c r="B17" s="87" t="s">
        <v>14</v>
      </c>
      <c r="C17" s="16" t="s">
        <v>458</v>
      </c>
      <c r="D17" s="218" t="s">
        <v>197</v>
      </c>
      <c r="E17" s="100">
        <f t="shared" si="1"/>
        <v>35431</v>
      </c>
      <c r="F17" s="101">
        <v>4940</v>
      </c>
      <c r="G17" s="101">
        <f t="shared" si="0"/>
        <v>6246</v>
      </c>
      <c r="H17" s="109">
        <v>5.4</v>
      </c>
      <c r="I17" s="102">
        <v>23</v>
      </c>
      <c r="J17" s="73">
        <v>1</v>
      </c>
      <c r="K17" s="74" t="s">
        <v>197</v>
      </c>
      <c r="L17" s="75" t="s">
        <v>197</v>
      </c>
      <c r="M17" s="224">
        <v>35431</v>
      </c>
      <c r="N17" s="209">
        <v>1763</v>
      </c>
    </row>
    <row r="18" spans="1:14" ht="17.100000000000001" customHeight="1">
      <c r="A18" s="174" t="s">
        <v>219</v>
      </c>
      <c r="B18" s="86" t="s">
        <v>220</v>
      </c>
      <c r="C18" s="16" t="s">
        <v>374</v>
      </c>
      <c r="D18" s="222">
        <v>124781</v>
      </c>
      <c r="E18" s="100">
        <f t="shared" si="1"/>
        <v>133690</v>
      </c>
      <c r="F18" s="101">
        <v>17624</v>
      </c>
      <c r="G18" s="101">
        <f t="shared" si="0"/>
        <v>23569</v>
      </c>
      <c r="H18" s="109">
        <v>14.6</v>
      </c>
      <c r="I18" s="102">
        <v>23</v>
      </c>
      <c r="J18" s="73">
        <v>1</v>
      </c>
      <c r="K18" s="74" t="s">
        <v>197</v>
      </c>
      <c r="L18" s="75" t="s">
        <v>197</v>
      </c>
      <c r="M18" s="208"/>
      <c r="N18" s="209">
        <v>1763</v>
      </c>
    </row>
    <row r="19" spans="1:14" ht="17.100000000000001" customHeight="1">
      <c r="A19" s="176" t="s">
        <v>864</v>
      </c>
      <c r="B19" s="87" t="s">
        <v>15</v>
      </c>
      <c r="C19" s="16" t="s">
        <v>386</v>
      </c>
      <c r="D19" s="218" t="s">
        <v>197</v>
      </c>
      <c r="E19" s="100">
        <f t="shared" si="1"/>
        <v>38864</v>
      </c>
      <c r="F19" s="101">
        <v>5921</v>
      </c>
      <c r="G19" s="101">
        <f t="shared" si="0"/>
        <v>7920</v>
      </c>
      <c r="H19" s="109">
        <v>3.2</v>
      </c>
      <c r="I19" s="102">
        <v>21</v>
      </c>
      <c r="J19" s="73">
        <v>1</v>
      </c>
      <c r="K19" s="74" t="s">
        <v>197</v>
      </c>
      <c r="L19" s="75" t="s">
        <v>197</v>
      </c>
      <c r="M19" s="224">
        <v>38864</v>
      </c>
      <c r="N19" s="209">
        <v>2038</v>
      </c>
    </row>
    <row r="20" spans="1:14" ht="17.100000000000001" customHeight="1">
      <c r="A20" s="172" t="s">
        <v>16</v>
      </c>
      <c r="B20" s="86" t="s">
        <v>945</v>
      </c>
      <c r="C20" s="16" t="s">
        <v>387</v>
      </c>
      <c r="D20" s="218" t="s">
        <v>197</v>
      </c>
      <c r="E20" s="100">
        <f t="shared" si="1"/>
        <v>58627</v>
      </c>
      <c r="F20" s="101">
        <v>7350</v>
      </c>
      <c r="G20" s="101">
        <f t="shared" si="0"/>
        <v>11948</v>
      </c>
      <c r="H20" s="109">
        <v>5</v>
      </c>
      <c r="I20" s="102">
        <v>21</v>
      </c>
      <c r="J20" s="73">
        <v>1</v>
      </c>
      <c r="K20" s="74" t="s">
        <v>197</v>
      </c>
      <c r="L20" s="75" t="s">
        <v>197</v>
      </c>
      <c r="M20" s="224">
        <v>58627</v>
      </c>
      <c r="N20" s="209">
        <v>2038</v>
      </c>
    </row>
    <row r="21" spans="1:14" ht="17.100000000000001" customHeight="1">
      <c r="A21" s="173" t="s">
        <v>221</v>
      </c>
      <c r="B21" s="86" t="s">
        <v>946</v>
      </c>
      <c r="C21" s="16" t="s">
        <v>388</v>
      </c>
      <c r="D21" s="218" t="s">
        <v>197</v>
      </c>
      <c r="E21" s="100">
        <f t="shared" si="1"/>
        <v>66819</v>
      </c>
      <c r="F21" s="101">
        <v>10938</v>
      </c>
      <c r="G21" s="101">
        <f t="shared" si="0"/>
        <v>13617</v>
      </c>
      <c r="H21" s="109">
        <v>9.9</v>
      </c>
      <c r="I21" s="102">
        <v>22</v>
      </c>
      <c r="J21" s="73">
        <v>1</v>
      </c>
      <c r="K21" s="74" t="s">
        <v>197</v>
      </c>
      <c r="L21" s="75" t="s">
        <v>197</v>
      </c>
      <c r="M21" s="224">
        <v>66819</v>
      </c>
      <c r="N21" s="209">
        <v>2038</v>
      </c>
    </row>
    <row r="22" spans="1:14" ht="17.100000000000001" customHeight="1">
      <c r="A22" s="173"/>
      <c r="B22" s="87" t="s">
        <v>947</v>
      </c>
      <c r="C22" s="16" t="s">
        <v>389</v>
      </c>
      <c r="D22" s="218" t="s">
        <v>197</v>
      </c>
      <c r="E22" s="100">
        <f t="shared" si="1"/>
        <v>95571</v>
      </c>
      <c r="F22" s="99" t="s">
        <v>197</v>
      </c>
      <c r="G22" s="101">
        <f t="shared" si="0"/>
        <v>19477</v>
      </c>
      <c r="H22" s="109">
        <v>10.199999999999999</v>
      </c>
      <c r="I22" s="102">
        <v>22</v>
      </c>
      <c r="J22" s="73">
        <v>1</v>
      </c>
      <c r="K22" s="74" t="s">
        <v>197</v>
      </c>
      <c r="L22" s="75" t="s">
        <v>197</v>
      </c>
      <c r="M22" s="224">
        <v>95571</v>
      </c>
      <c r="N22" s="209">
        <v>2038</v>
      </c>
    </row>
    <row r="23" spans="1:14" ht="17.100000000000001" customHeight="1">
      <c r="A23" s="173"/>
      <c r="B23" s="86" t="s">
        <v>948</v>
      </c>
      <c r="C23" s="16" t="s">
        <v>390</v>
      </c>
      <c r="D23" s="218" t="s">
        <v>197</v>
      </c>
      <c r="E23" s="100">
        <f t="shared" si="1"/>
        <v>100250</v>
      </c>
      <c r="F23" s="101">
        <v>16654</v>
      </c>
      <c r="G23" s="101">
        <f t="shared" si="0"/>
        <v>20430</v>
      </c>
      <c r="H23" s="109">
        <v>11.6</v>
      </c>
      <c r="I23" s="102">
        <v>22</v>
      </c>
      <c r="J23" s="73">
        <v>1</v>
      </c>
      <c r="K23" s="74" t="s">
        <v>197</v>
      </c>
      <c r="L23" s="75" t="s">
        <v>197</v>
      </c>
      <c r="M23" s="224">
        <v>100250</v>
      </c>
      <c r="N23" s="209">
        <v>2038</v>
      </c>
    </row>
    <row r="24" spans="1:14" ht="17.100000000000001" customHeight="1">
      <c r="A24" s="173"/>
      <c r="B24" s="87" t="s">
        <v>949</v>
      </c>
      <c r="C24" s="16" t="s">
        <v>391</v>
      </c>
      <c r="D24" s="218" t="s">
        <v>197</v>
      </c>
      <c r="E24" s="100">
        <f t="shared" si="1"/>
        <v>108720</v>
      </c>
      <c r="F24" s="99" t="s">
        <v>197</v>
      </c>
      <c r="G24" s="101">
        <f t="shared" si="0"/>
        <v>22157</v>
      </c>
      <c r="H24" s="109">
        <v>15.3</v>
      </c>
      <c r="I24" s="102">
        <v>22</v>
      </c>
      <c r="J24" s="73">
        <v>1</v>
      </c>
      <c r="K24" s="74" t="s">
        <v>197</v>
      </c>
      <c r="L24" s="75" t="s">
        <v>197</v>
      </c>
      <c r="M24" s="224">
        <v>108720</v>
      </c>
      <c r="N24" s="209">
        <v>2038</v>
      </c>
    </row>
    <row r="25" spans="1:14" ht="17.100000000000001" customHeight="1">
      <c r="A25" s="173"/>
      <c r="B25" s="86" t="s">
        <v>950</v>
      </c>
      <c r="C25" s="16" t="s">
        <v>392</v>
      </c>
      <c r="D25" s="218" t="s">
        <v>197</v>
      </c>
      <c r="E25" s="100">
        <f t="shared" si="1"/>
        <v>121364</v>
      </c>
      <c r="F25" s="101">
        <v>20406</v>
      </c>
      <c r="G25" s="101">
        <f t="shared" si="0"/>
        <v>24733</v>
      </c>
      <c r="H25" s="109">
        <v>19.5</v>
      </c>
      <c r="I25" s="102">
        <v>22</v>
      </c>
      <c r="J25" s="73">
        <v>1</v>
      </c>
      <c r="K25" s="74" t="s">
        <v>197</v>
      </c>
      <c r="L25" s="75" t="s">
        <v>197</v>
      </c>
      <c r="M25" s="224">
        <v>121364</v>
      </c>
      <c r="N25" s="209">
        <v>2038</v>
      </c>
    </row>
    <row r="26" spans="1:14" ht="17.100000000000001" customHeight="1">
      <c r="A26" s="173"/>
      <c r="B26" s="87" t="s">
        <v>951</v>
      </c>
      <c r="C26" s="16" t="s">
        <v>393</v>
      </c>
      <c r="D26" s="218" t="s">
        <v>197</v>
      </c>
      <c r="E26" s="100">
        <f t="shared" si="1"/>
        <v>154559</v>
      </c>
      <c r="F26" s="99" t="s">
        <v>197</v>
      </c>
      <c r="G26" s="101">
        <f t="shared" si="0"/>
        <v>31499</v>
      </c>
      <c r="H26" s="109">
        <v>20.2</v>
      </c>
      <c r="I26" s="102">
        <v>22</v>
      </c>
      <c r="J26" s="73">
        <v>1</v>
      </c>
      <c r="K26" s="74" t="s">
        <v>197</v>
      </c>
      <c r="L26" s="75" t="s">
        <v>197</v>
      </c>
      <c r="M26" s="224">
        <v>154559</v>
      </c>
      <c r="N26" s="209">
        <v>2038</v>
      </c>
    </row>
    <row r="27" spans="1:14" ht="17.100000000000001" customHeight="1">
      <c r="A27" s="174"/>
      <c r="B27" s="86" t="s">
        <v>952</v>
      </c>
      <c r="C27" s="16" t="s">
        <v>394</v>
      </c>
      <c r="D27" s="218" t="s">
        <v>197</v>
      </c>
      <c r="E27" s="100">
        <f t="shared" si="1"/>
        <v>265405</v>
      </c>
      <c r="F27" s="101">
        <v>52626</v>
      </c>
      <c r="G27" s="101">
        <f t="shared" si="0"/>
        <v>54089</v>
      </c>
      <c r="H27" s="109">
        <v>32.799999999999997</v>
      </c>
      <c r="I27" s="102">
        <v>22</v>
      </c>
      <c r="J27" s="73">
        <v>1</v>
      </c>
      <c r="K27" s="74" t="s">
        <v>197</v>
      </c>
      <c r="L27" s="75" t="s">
        <v>197</v>
      </c>
      <c r="M27" s="224">
        <v>265405</v>
      </c>
      <c r="N27" s="209">
        <v>2038</v>
      </c>
    </row>
    <row r="28" spans="1:14" ht="17.100000000000001" customHeight="1">
      <c r="A28" s="176" t="s">
        <v>866</v>
      </c>
      <c r="B28" s="86" t="s">
        <v>953</v>
      </c>
      <c r="C28" s="16" t="s">
        <v>395</v>
      </c>
      <c r="D28" s="218" t="s">
        <v>197</v>
      </c>
      <c r="E28" s="100">
        <f t="shared" si="1"/>
        <v>56900</v>
      </c>
      <c r="F28" s="101">
        <v>7410</v>
      </c>
      <c r="G28" s="101">
        <f t="shared" si="0"/>
        <v>12591</v>
      </c>
      <c r="H28" s="109">
        <v>5.6</v>
      </c>
      <c r="I28" s="102">
        <v>24</v>
      </c>
      <c r="J28" s="73">
        <v>1</v>
      </c>
      <c r="K28" s="74" t="s">
        <v>197</v>
      </c>
      <c r="L28" s="75" t="s">
        <v>197</v>
      </c>
      <c r="M28" s="208">
        <v>56900</v>
      </c>
      <c r="N28" s="209">
        <v>2213</v>
      </c>
    </row>
    <row r="29" spans="1:14" ht="17.100000000000001" customHeight="1">
      <c r="A29" s="173" t="s">
        <v>222</v>
      </c>
      <c r="B29" s="87" t="s">
        <v>1512</v>
      </c>
      <c r="C29" s="16" t="s">
        <v>389</v>
      </c>
      <c r="D29" s="218" t="s">
        <v>197</v>
      </c>
      <c r="E29" s="100">
        <f t="shared" si="1"/>
        <v>100371</v>
      </c>
      <c r="F29" s="99" t="s">
        <v>197</v>
      </c>
      <c r="G29" s="101">
        <f t="shared" si="0"/>
        <v>22212</v>
      </c>
      <c r="H29" s="109">
        <v>11.6</v>
      </c>
      <c r="I29" s="102">
        <v>24</v>
      </c>
      <c r="J29" s="73">
        <v>1</v>
      </c>
      <c r="K29" s="74" t="s">
        <v>197</v>
      </c>
      <c r="L29" s="75" t="s">
        <v>197</v>
      </c>
      <c r="M29" s="224">
        <v>100371</v>
      </c>
      <c r="N29" s="209">
        <v>2213</v>
      </c>
    </row>
    <row r="30" spans="1:14" ht="17.100000000000001" customHeight="1">
      <c r="A30" s="173" t="s">
        <v>223</v>
      </c>
      <c r="B30" s="87" t="s">
        <v>954</v>
      </c>
      <c r="C30" s="16" t="s">
        <v>391</v>
      </c>
      <c r="D30" s="218" t="s">
        <v>197</v>
      </c>
      <c r="E30" s="100">
        <f t="shared" si="1"/>
        <v>116315</v>
      </c>
      <c r="F30" s="99" t="s">
        <v>197</v>
      </c>
      <c r="G30" s="101">
        <f t="shared" si="0"/>
        <v>25740</v>
      </c>
      <c r="H30" s="109">
        <v>16.3</v>
      </c>
      <c r="I30" s="102">
        <v>24</v>
      </c>
      <c r="J30" s="73">
        <v>1</v>
      </c>
      <c r="K30" s="74" t="s">
        <v>197</v>
      </c>
      <c r="L30" s="75" t="s">
        <v>197</v>
      </c>
      <c r="M30" s="224">
        <v>116315</v>
      </c>
      <c r="N30" s="209">
        <v>2213</v>
      </c>
    </row>
    <row r="31" spans="1:14" ht="17.100000000000001" customHeight="1">
      <c r="A31" s="177"/>
      <c r="B31" s="87" t="s">
        <v>955</v>
      </c>
      <c r="C31" s="16" t="s">
        <v>392</v>
      </c>
      <c r="D31" s="218" t="s">
        <v>197</v>
      </c>
      <c r="E31" s="100">
        <f t="shared" si="1"/>
        <v>123480</v>
      </c>
      <c r="F31" s="99" t="s">
        <v>197</v>
      </c>
      <c r="G31" s="101">
        <f t="shared" si="0"/>
        <v>27326</v>
      </c>
      <c r="H31" s="109">
        <v>20.5</v>
      </c>
      <c r="I31" s="102">
        <v>24</v>
      </c>
      <c r="J31" s="73">
        <v>1</v>
      </c>
      <c r="K31" s="74" t="s">
        <v>197</v>
      </c>
      <c r="L31" s="75" t="s">
        <v>197</v>
      </c>
      <c r="M31" s="224">
        <v>123480</v>
      </c>
      <c r="N31" s="209">
        <v>2213</v>
      </c>
    </row>
    <row r="32" spans="1:14" ht="17.100000000000001" customHeight="1">
      <c r="A32" s="176" t="s">
        <v>867</v>
      </c>
      <c r="B32" s="86" t="s">
        <v>17</v>
      </c>
      <c r="C32" s="16" t="s">
        <v>396</v>
      </c>
      <c r="D32" s="218" t="s">
        <v>197</v>
      </c>
      <c r="E32" s="100">
        <f t="shared" si="1"/>
        <v>84308</v>
      </c>
      <c r="F32" s="101">
        <v>13202</v>
      </c>
      <c r="G32" s="101">
        <f t="shared" si="0"/>
        <v>17181</v>
      </c>
      <c r="H32" s="109">
        <v>9.5</v>
      </c>
      <c r="I32" s="102">
        <v>15</v>
      </c>
      <c r="J32" s="73">
        <v>1</v>
      </c>
      <c r="K32" s="74" t="s">
        <v>197</v>
      </c>
      <c r="L32" s="75" t="s">
        <v>197</v>
      </c>
      <c r="M32" s="224">
        <v>84308</v>
      </c>
      <c r="N32" s="209">
        <v>2038</v>
      </c>
    </row>
    <row r="33" spans="1:14" ht="17.100000000000001" customHeight="1">
      <c r="A33" s="178" t="s">
        <v>224</v>
      </c>
      <c r="B33" s="86" t="s">
        <v>956</v>
      </c>
      <c r="C33" s="16" t="s">
        <v>397</v>
      </c>
      <c r="D33" s="218" t="s">
        <v>197</v>
      </c>
      <c r="E33" s="100">
        <f t="shared" si="1"/>
        <v>135914</v>
      </c>
      <c r="F33" s="101">
        <v>17287</v>
      </c>
      <c r="G33" s="101">
        <f t="shared" si="0"/>
        <v>27699</v>
      </c>
      <c r="H33" s="109">
        <v>11</v>
      </c>
      <c r="I33" s="102">
        <v>15</v>
      </c>
      <c r="J33" s="73">
        <v>1</v>
      </c>
      <c r="K33" s="74" t="s">
        <v>197</v>
      </c>
      <c r="L33" s="75" t="s">
        <v>197</v>
      </c>
      <c r="M33" s="224">
        <v>135914</v>
      </c>
      <c r="N33" s="209">
        <v>2038</v>
      </c>
    </row>
    <row r="34" spans="1:14" ht="17.100000000000001" customHeight="1">
      <c r="A34" s="176" t="s">
        <v>868</v>
      </c>
      <c r="B34" s="86" t="s">
        <v>18</v>
      </c>
      <c r="C34" s="16" t="s">
        <v>398</v>
      </c>
      <c r="D34" s="218" t="s">
        <v>197</v>
      </c>
      <c r="E34" s="100">
        <f t="shared" si="1"/>
        <v>3833</v>
      </c>
      <c r="F34" s="101">
        <v>3022</v>
      </c>
      <c r="G34" s="101">
        <f t="shared" si="0"/>
        <v>2504</v>
      </c>
      <c r="H34" s="109" t="s">
        <v>197</v>
      </c>
      <c r="I34" s="102" t="s">
        <v>197</v>
      </c>
      <c r="J34" s="73" t="s">
        <v>197</v>
      </c>
      <c r="K34" s="74" t="s">
        <v>197</v>
      </c>
      <c r="L34" s="75" t="s">
        <v>197</v>
      </c>
      <c r="M34" s="224">
        <v>3833</v>
      </c>
      <c r="N34" s="209">
        <v>6533</v>
      </c>
    </row>
    <row r="35" spans="1:14" ht="17.100000000000001" customHeight="1">
      <c r="A35" s="172" t="s">
        <v>225</v>
      </c>
      <c r="B35" s="87" t="s">
        <v>957</v>
      </c>
      <c r="C35" s="16" t="s">
        <v>396</v>
      </c>
      <c r="D35" s="218" t="s">
        <v>197</v>
      </c>
      <c r="E35" s="100">
        <f t="shared" si="1"/>
        <v>7023</v>
      </c>
      <c r="F35" s="99" t="s">
        <v>197</v>
      </c>
      <c r="G35" s="101">
        <f t="shared" si="0"/>
        <v>4588</v>
      </c>
      <c r="H35" s="109" t="s">
        <v>197</v>
      </c>
      <c r="I35" s="102" t="s">
        <v>197</v>
      </c>
      <c r="J35" s="73" t="s">
        <v>197</v>
      </c>
      <c r="K35" s="74" t="s">
        <v>197</v>
      </c>
      <c r="L35" s="75" t="s">
        <v>197</v>
      </c>
      <c r="M35" s="224">
        <v>7023</v>
      </c>
      <c r="N35" s="209">
        <v>6533</v>
      </c>
    </row>
    <row r="36" spans="1:14" ht="17.100000000000001" customHeight="1">
      <c r="A36" s="172"/>
      <c r="B36" s="86" t="s">
        <v>958</v>
      </c>
      <c r="C36" s="16" t="s">
        <v>399</v>
      </c>
      <c r="D36" s="218" t="s">
        <v>197</v>
      </c>
      <c r="E36" s="100">
        <f t="shared" si="1"/>
        <v>11918</v>
      </c>
      <c r="F36" s="99" t="s">
        <v>197</v>
      </c>
      <c r="G36" s="101">
        <f t="shared" si="0"/>
        <v>7786</v>
      </c>
      <c r="H36" s="109" t="s">
        <v>197</v>
      </c>
      <c r="I36" s="102" t="s">
        <v>197</v>
      </c>
      <c r="J36" s="73" t="s">
        <v>197</v>
      </c>
      <c r="K36" s="74" t="s">
        <v>197</v>
      </c>
      <c r="L36" s="75" t="s">
        <v>197</v>
      </c>
      <c r="M36" s="224">
        <v>11918</v>
      </c>
      <c r="N36" s="209">
        <v>6533</v>
      </c>
    </row>
    <row r="37" spans="1:14" ht="17.100000000000001" customHeight="1">
      <c r="A37" s="172"/>
      <c r="B37" s="86" t="s">
        <v>959</v>
      </c>
      <c r="C37" s="16" t="s">
        <v>397</v>
      </c>
      <c r="D37" s="218" t="s">
        <v>197</v>
      </c>
      <c r="E37" s="100">
        <f t="shared" si="1"/>
        <v>14537</v>
      </c>
      <c r="F37" s="101">
        <v>9141</v>
      </c>
      <c r="G37" s="101">
        <f t="shared" si="0"/>
        <v>9497</v>
      </c>
      <c r="H37" s="109" t="s">
        <v>197</v>
      </c>
      <c r="I37" s="102" t="s">
        <v>197</v>
      </c>
      <c r="J37" s="73" t="s">
        <v>197</v>
      </c>
      <c r="K37" s="74" t="s">
        <v>197</v>
      </c>
      <c r="L37" s="75" t="s">
        <v>197</v>
      </c>
      <c r="M37" s="224">
        <v>14537</v>
      </c>
      <c r="N37" s="209">
        <v>6533</v>
      </c>
    </row>
    <row r="38" spans="1:14" ht="17.100000000000001" customHeight="1">
      <c r="A38" s="172"/>
      <c r="B38" s="87" t="s">
        <v>960</v>
      </c>
      <c r="C38" s="16" t="s">
        <v>400</v>
      </c>
      <c r="D38" s="218" t="s">
        <v>197</v>
      </c>
      <c r="E38" s="100">
        <f t="shared" si="1"/>
        <v>19044</v>
      </c>
      <c r="F38" s="99" t="s">
        <v>197</v>
      </c>
      <c r="G38" s="101">
        <f t="shared" si="0"/>
        <v>12441</v>
      </c>
      <c r="H38" s="109" t="s">
        <v>197</v>
      </c>
      <c r="I38" s="102" t="s">
        <v>197</v>
      </c>
      <c r="J38" s="73" t="s">
        <v>197</v>
      </c>
      <c r="K38" s="74" t="s">
        <v>197</v>
      </c>
      <c r="L38" s="75" t="s">
        <v>197</v>
      </c>
      <c r="M38" s="224">
        <v>19044</v>
      </c>
      <c r="N38" s="209">
        <v>6533</v>
      </c>
    </row>
    <row r="39" spans="1:14" ht="17.100000000000001" customHeight="1">
      <c r="A39" s="172"/>
      <c r="B39" s="87" t="s">
        <v>1462</v>
      </c>
      <c r="C39" s="16" t="s">
        <v>1463</v>
      </c>
      <c r="D39" s="218" t="s">
        <v>197</v>
      </c>
      <c r="E39" s="100">
        <f t="shared" si="1"/>
        <v>24125</v>
      </c>
      <c r="F39" s="99" t="s">
        <v>197</v>
      </c>
      <c r="G39" s="101">
        <f>IF(E39="","",ROUNDDOWN(E39*1000*N39/10000000,0))</f>
        <v>15760</v>
      </c>
      <c r="H39" s="109" t="s">
        <v>197</v>
      </c>
      <c r="I39" s="102" t="s">
        <v>197</v>
      </c>
      <c r="J39" s="73" t="s">
        <v>197</v>
      </c>
      <c r="K39" s="74" t="s">
        <v>197</v>
      </c>
      <c r="L39" s="75" t="s">
        <v>197</v>
      </c>
      <c r="M39" s="224">
        <v>24125</v>
      </c>
      <c r="N39" s="209">
        <v>6533</v>
      </c>
    </row>
    <row r="40" spans="1:14" ht="44.25" customHeight="1">
      <c r="A40" s="179" t="s">
        <v>226</v>
      </c>
      <c r="B40" s="86" t="s">
        <v>19</v>
      </c>
      <c r="C40" s="17" t="s">
        <v>20</v>
      </c>
      <c r="D40" s="218" t="s">
        <v>197</v>
      </c>
      <c r="E40" s="100">
        <f t="shared" si="1"/>
        <v>9842</v>
      </c>
      <c r="F40" s="101">
        <v>4057</v>
      </c>
      <c r="G40" s="101">
        <f t="shared" si="0"/>
        <v>3075</v>
      </c>
      <c r="H40" s="109" t="s">
        <v>197</v>
      </c>
      <c r="I40" s="102" t="s">
        <v>197</v>
      </c>
      <c r="J40" s="73" t="s">
        <v>197</v>
      </c>
      <c r="K40" s="74" t="s">
        <v>197</v>
      </c>
      <c r="L40" s="75" t="s">
        <v>197</v>
      </c>
      <c r="M40" s="224">
        <v>9842</v>
      </c>
      <c r="N40" s="209">
        <v>3125</v>
      </c>
    </row>
    <row r="41" spans="1:14" ht="17.100000000000001" customHeight="1">
      <c r="A41" s="243" t="s">
        <v>227</v>
      </c>
      <c r="B41" s="87" t="s">
        <v>961</v>
      </c>
      <c r="C41" s="16" t="s">
        <v>400</v>
      </c>
      <c r="D41" s="218" t="s">
        <v>197</v>
      </c>
      <c r="E41" s="100">
        <f>IF(M41="",IF(D41="","",ROUNDDOWN($L$1*D41/1000,0)),M41)</f>
        <v>20197</v>
      </c>
      <c r="F41" s="101">
        <v>9865</v>
      </c>
      <c r="G41" s="101">
        <f>IF(E41="","",ROUNDDOWN(E41*1000*N41/10000000,0))</f>
        <v>13194</v>
      </c>
      <c r="H41" s="109" t="s">
        <v>197</v>
      </c>
      <c r="I41" s="102" t="s">
        <v>197</v>
      </c>
      <c r="J41" s="73" t="s">
        <v>197</v>
      </c>
      <c r="K41" s="74" t="s">
        <v>197</v>
      </c>
      <c r="L41" s="75" t="s">
        <v>197</v>
      </c>
      <c r="M41" s="224">
        <v>20197</v>
      </c>
      <c r="N41" s="209">
        <v>6533</v>
      </c>
    </row>
    <row r="42" spans="1:14" ht="17.100000000000001" customHeight="1">
      <c r="A42" s="242"/>
      <c r="B42" s="86" t="s">
        <v>962</v>
      </c>
      <c r="C42" s="16" t="s">
        <v>401</v>
      </c>
      <c r="D42" s="218" t="s">
        <v>197</v>
      </c>
      <c r="E42" s="100">
        <f t="shared" si="1"/>
        <v>24019</v>
      </c>
      <c r="F42" s="101">
        <v>9865</v>
      </c>
      <c r="G42" s="101">
        <f t="shared" si="0"/>
        <v>15691</v>
      </c>
      <c r="H42" s="109" t="s">
        <v>197</v>
      </c>
      <c r="I42" s="102" t="s">
        <v>197</v>
      </c>
      <c r="J42" s="73" t="s">
        <v>197</v>
      </c>
      <c r="K42" s="74" t="s">
        <v>197</v>
      </c>
      <c r="L42" s="75" t="s">
        <v>197</v>
      </c>
      <c r="M42" s="224">
        <v>24019</v>
      </c>
      <c r="N42" s="209">
        <v>6533</v>
      </c>
    </row>
    <row r="43" spans="1:14" ht="17.100000000000001" customHeight="1">
      <c r="A43" s="180" t="s">
        <v>228</v>
      </c>
      <c r="B43" s="86" t="s">
        <v>21</v>
      </c>
      <c r="C43" s="16" t="s">
        <v>358</v>
      </c>
      <c r="D43" s="222">
        <v>208732</v>
      </c>
      <c r="E43" s="100">
        <f t="shared" si="1"/>
        <v>223635</v>
      </c>
      <c r="F43" s="101">
        <v>125947</v>
      </c>
      <c r="G43" s="101">
        <f t="shared" si="0"/>
        <v>150640</v>
      </c>
      <c r="H43" s="109">
        <v>6.7</v>
      </c>
      <c r="I43" s="102">
        <v>34</v>
      </c>
      <c r="J43" s="73">
        <v>1</v>
      </c>
      <c r="K43" s="74" t="s">
        <v>197</v>
      </c>
      <c r="L43" s="75" t="s">
        <v>197</v>
      </c>
      <c r="M43" s="208"/>
      <c r="N43" s="209">
        <v>6736</v>
      </c>
    </row>
    <row r="44" spans="1:14" ht="17.100000000000001" customHeight="1">
      <c r="A44" s="175" t="s">
        <v>22</v>
      </c>
      <c r="B44" s="86" t="s">
        <v>23</v>
      </c>
      <c r="C44" s="17" t="s">
        <v>24</v>
      </c>
      <c r="D44" s="222">
        <v>37186</v>
      </c>
      <c r="E44" s="100">
        <f t="shared" si="1"/>
        <v>39841</v>
      </c>
      <c r="F44" s="101">
        <v>6750</v>
      </c>
      <c r="G44" s="101">
        <f t="shared" si="0"/>
        <v>9314</v>
      </c>
      <c r="H44" s="109">
        <v>4.8</v>
      </c>
      <c r="I44" s="102">
        <v>21</v>
      </c>
      <c r="J44" s="73">
        <v>1</v>
      </c>
      <c r="K44" s="74" t="s">
        <v>197</v>
      </c>
      <c r="L44" s="75" t="s">
        <v>197</v>
      </c>
      <c r="M44" s="208"/>
      <c r="N44" s="209">
        <v>2338</v>
      </c>
    </row>
    <row r="45" spans="1:14" ht="17.100000000000001" customHeight="1">
      <c r="A45" s="172" t="s">
        <v>229</v>
      </c>
      <c r="B45" s="86" t="s">
        <v>963</v>
      </c>
      <c r="C45" s="16" t="s">
        <v>402</v>
      </c>
      <c r="D45" s="222">
        <v>48621</v>
      </c>
      <c r="E45" s="100">
        <f t="shared" si="1"/>
        <v>52092</v>
      </c>
      <c r="F45" s="101">
        <v>8826</v>
      </c>
      <c r="G45" s="101">
        <f t="shared" si="0"/>
        <v>12179</v>
      </c>
      <c r="H45" s="109">
        <v>6.3</v>
      </c>
      <c r="I45" s="102">
        <v>21</v>
      </c>
      <c r="J45" s="73">
        <v>1</v>
      </c>
      <c r="K45" s="74" t="s">
        <v>197</v>
      </c>
      <c r="L45" s="75" t="s">
        <v>197</v>
      </c>
      <c r="M45" s="208"/>
      <c r="N45" s="209">
        <v>2338</v>
      </c>
    </row>
    <row r="46" spans="1:14" ht="17.100000000000001" customHeight="1">
      <c r="A46" s="173" t="s">
        <v>8</v>
      </c>
      <c r="B46" s="86" t="s">
        <v>964</v>
      </c>
      <c r="C46" s="16" t="s">
        <v>403</v>
      </c>
      <c r="D46" s="222">
        <v>59578</v>
      </c>
      <c r="E46" s="100">
        <f t="shared" si="1"/>
        <v>63831</v>
      </c>
      <c r="F46" s="101">
        <v>10815</v>
      </c>
      <c r="G46" s="101">
        <f t="shared" si="0"/>
        <v>14923</v>
      </c>
      <c r="H46" s="109">
        <v>7.4</v>
      </c>
      <c r="I46" s="102">
        <v>21</v>
      </c>
      <c r="J46" s="73">
        <v>1</v>
      </c>
      <c r="K46" s="74" t="s">
        <v>197</v>
      </c>
      <c r="L46" s="75" t="s">
        <v>197</v>
      </c>
      <c r="M46" s="208"/>
      <c r="N46" s="209">
        <v>2338</v>
      </c>
    </row>
    <row r="47" spans="1:14" ht="17.100000000000001" customHeight="1">
      <c r="A47" s="173"/>
      <c r="B47" s="86" t="s">
        <v>965</v>
      </c>
      <c r="C47" s="16" t="s">
        <v>404</v>
      </c>
      <c r="D47" s="222">
        <v>70594</v>
      </c>
      <c r="E47" s="100">
        <f t="shared" si="1"/>
        <v>75634</v>
      </c>
      <c r="F47" s="101">
        <v>12815</v>
      </c>
      <c r="G47" s="101">
        <f t="shared" si="0"/>
        <v>17683</v>
      </c>
      <c r="H47" s="109">
        <v>9.5</v>
      </c>
      <c r="I47" s="102">
        <v>21</v>
      </c>
      <c r="J47" s="73">
        <v>1</v>
      </c>
      <c r="K47" s="74" t="s">
        <v>197</v>
      </c>
      <c r="L47" s="75" t="s">
        <v>197</v>
      </c>
      <c r="M47" s="208"/>
      <c r="N47" s="209">
        <v>2338</v>
      </c>
    </row>
    <row r="48" spans="1:14" ht="17.100000000000001" customHeight="1">
      <c r="A48" s="173"/>
      <c r="B48" s="86" t="s">
        <v>966</v>
      </c>
      <c r="C48" s="16" t="s">
        <v>405</v>
      </c>
      <c r="D48" s="222">
        <v>80566</v>
      </c>
      <c r="E48" s="100">
        <f t="shared" si="1"/>
        <v>86318</v>
      </c>
      <c r="F48" s="101">
        <v>14625</v>
      </c>
      <c r="G48" s="101">
        <f t="shared" si="0"/>
        <v>20181</v>
      </c>
      <c r="H48" s="109">
        <v>11.3</v>
      </c>
      <c r="I48" s="102">
        <v>21</v>
      </c>
      <c r="J48" s="73">
        <v>1</v>
      </c>
      <c r="K48" s="74" t="s">
        <v>197</v>
      </c>
      <c r="L48" s="75" t="s">
        <v>197</v>
      </c>
      <c r="M48" s="208"/>
      <c r="N48" s="209">
        <v>2338</v>
      </c>
    </row>
    <row r="49" spans="1:14" ht="17.100000000000001" customHeight="1">
      <c r="A49" s="173"/>
      <c r="B49" s="86" t="s">
        <v>967</v>
      </c>
      <c r="C49" s="16" t="s">
        <v>406</v>
      </c>
      <c r="D49" s="222">
        <v>90065</v>
      </c>
      <c r="E49" s="100">
        <f t="shared" si="1"/>
        <v>96495</v>
      </c>
      <c r="F49" s="101">
        <v>16349</v>
      </c>
      <c r="G49" s="101">
        <f t="shared" si="0"/>
        <v>22560</v>
      </c>
      <c r="H49" s="109">
        <v>13.3</v>
      </c>
      <c r="I49" s="102">
        <v>21</v>
      </c>
      <c r="J49" s="73">
        <v>1</v>
      </c>
      <c r="K49" s="74" t="s">
        <v>197</v>
      </c>
      <c r="L49" s="75" t="s">
        <v>197</v>
      </c>
      <c r="M49" s="208"/>
      <c r="N49" s="209">
        <v>2338</v>
      </c>
    </row>
    <row r="50" spans="1:14" ht="17.100000000000001" customHeight="1">
      <c r="A50" s="173"/>
      <c r="B50" s="86" t="s">
        <v>968</v>
      </c>
      <c r="C50" s="16" t="s">
        <v>407</v>
      </c>
      <c r="D50" s="222">
        <v>98785</v>
      </c>
      <c r="E50" s="100">
        <f t="shared" si="1"/>
        <v>105838</v>
      </c>
      <c r="F50" s="101">
        <v>17933</v>
      </c>
      <c r="G50" s="101">
        <f t="shared" si="0"/>
        <v>24744</v>
      </c>
      <c r="H50" s="109">
        <v>14.6</v>
      </c>
      <c r="I50" s="102">
        <v>21</v>
      </c>
      <c r="J50" s="73">
        <v>1</v>
      </c>
      <c r="K50" s="74" t="s">
        <v>197</v>
      </c>
      <c r="L50" s="75" t="s">
        <v>197</v>
      </c>
      <c r="M50" s="208"/>
      <c r="N50" s="209">
        <v>2338</v>
      </c>
    </row>
    <row r="51" spans="1:14" ht="17.100000000000001" customHeight="1">
      <c r="A51" s="174"/>
      <c r="B51" s="87" t="s">
        <v>969</v>
      </c>
      <c r="C51" s="16" t="s">
        <v>408</v>
      </c>
      <c r="D51" s="222">
        <v>156425</v>
      </c>
      <c r="E51" s="100">
        <f t="shared" si="1"/>
        <v>167593</v>
      </c>
      <c r="F51" s="99" t="s">
        <v>197</v>
      </c>
      <c r="G51" s="101">
        <f t="shared" si="0"/>
        <v>39183</v>
      </c>
      <c r="H51" s="109">
        <v>25.3</v>
      </c>
      <c r="I51" s="102">
        <v>21</v>
      </c>
      <c r="J51" s="73">
        <v>1</v>
      </c>
      <c r="K51" s="74" t="s">
        <v>197</v>
      </c>
      <c r="L51" s="75" t="s">
        <v>197</v>
      </c>
      <c r="M51" s="208"/>
      <c r="N51" s="209">
        <v>2338</v>
      </c>
    </row>
    <row r="52" spans="1:14" ht="17.100000000000001" customHeight="1">
      <c r="A52" s="175" t="s">
        <v>25</v>
      </c>
      <c r="B52" s="86" t="s">
        <v>26</v>
      </c>
      <c r="C52" s="16" t="s">
        <v>409</v>
      </c>
      <c r="D52" s="218" t="s">
        <v>197</v>
      </c>
      <c r="E52" s="100">
        <f t="shared" si="1"/>
        <v>24143</v>
      </c>
      <c r="F52" s="101">
        <v>3058</v>
      </c>
      <c r="G52" s="101">
        <f t="shared" si="0"/>
        <v>4920</v>
      </c>
      <c r="H52" s="109">
        <v>3.3</v>
      </c>
      <c r="I52" s="102">
        <v>44</v>
      </c>
      <c r="J52" s="73">
        <v>1</v>
      </c>
      <c r="K52" s="74" t="s">
        <v>197</v>
      </c>
      <c r="L52" s="75" t="s">
        <v>197</v>
      </c>
      <c r="M52" s="224">
        <v>24143</v>
      </c>
      <c r="N52" s="209">
        <v>2038</v>
      </c>
    </row>
    <row r="53" spans="1:14" ht="17.100000000000001" customHeight="1">
      <c r="A53" s="173" t="s">
        <v>230</v>
      </c>
      <c r="B53" s="86" t="s">
        <v>970</v>
      </c>
      <c r="C53" s="16" t="s">
        <v>410</v>
      </c>
      <c r="D53" s="218" t="s">
        <v>197</v>
      </c>
      <c r="E53" s="100">
        <f t="shared" si="1"/>
        <v>29018</v>
      </c>
      <c r="F53" s="101">
        <v>4646</v>
      </c>
      <c r="G53" s="101">
        <f t="shared" si="0"/>
        <v>5913</v>
      </c>
      <c r="H53" s="109">
        <v>3.5</v>
      </c>
      <c r="I53" s="102">
        <v>44</v>
      </c>
      <c r="J53" s="73">
        <v>1</v>
      </c>
      <c r="K53" s="74" t="s">
        <v>197</v>
      </c>
      <c r="L53" s="75" t="s">
        <v>197</v>
      </c>
      <c r="M53" s="224">
        <v>29018</v>
      </c>
      <c r="N53" s="209">
        <v>2038</v>
      </c>
    </row>
    <row r="54" spans="1:14" ht="17.100000000000001" customHeight="1">
      <c r="A54" s="173" t="s">
        <v>11</v>
      </c>
      <c r="B54" s="86" t="s">
        <v>971</v>
      </c>
      <c r="C54" s="16" t="s">
        <v>403</v>
      </c>
      <c r="D54" s="218" t="s">
        <v>197</v>
      </c>
      <c r="E54" s="100">
        <f t="shared" si="1"/>
        <v>37939</v>
      </c>
      <c r="F54" s="101">
        <v>7068</v>
      </c>
      <c r="G54" s="101">
        <f t="shared" si="0"/>
        <v>7731</v>
      </c>
      <c r="H54" s="109">
        <v>6.2</v>
      </c>
      <c r="I54" s="102">
        <v>44</v>
      </c>
      <c r="J54" s="73">
        <v>1</v>
      </c>
      <c r="K54" s="74" t="s">
        <v>197</v>
      </c>
      <c r="L54" s="75" t="s">
        <v>197</v>
      </c>
      <c r="M54" s="208">
        <v>37939</v>
      </c>
      <c r="N54" s="209">
        <v>2038</v>
      </c>
    </row>
    <row r="55" spans="1:14" ht="17.100000000000001" customHeight="1">
      <c r="A55" s="173"/>
      <c r="B55" s="86" t="s">
        <v>972</v>
      </c>
      <c r="C55" s="16" t="s">
        <v>405</v>
      </c>
      <c r="D55" s="218" t="s">
        <v>197</v>
      </c>
      <c r="E55" s="100">
        <f t="shared" si="1"/>
        <v>76829</v>
      </c>
      <c r="F55" s="101">
        <v>11986</v>
      </c>
      <c r="G55" s="101">
        <f t="shared" si="0"/>
        <v>15657</v>
      </c>
      <c r="H55" s="109">
        <v>7.7</v>
      </c>
      <c r="I55" s="102">
        <v>44</v>
      </c>
      <c r="J55" s="73">
        <v>1</v>
      </c>
      <c r="K55" s="74" t="s">
        <v>197</v>
      </c>
      <c r="L55" s="75" t="s">
        <v>197</v>
      </c>
      <c r="M55" s="224">
        <v>76829</v>
      </c>
      <c r="N55" s="209">
        <v>2038</v>
      </c>
    </row>
    <row r="56" spans="1:14" ht="17.100000000000001" customHeight="1">
      <c r="A56" s="173"/>
      <c r="B56" s="86" t="s">
        <v>973</v>
      </c>
      <c r="C56" s="16" t="s">
        <v>407</v>
      </c>
      <c r="D56" s="218" t="s">
        <v>197</v>
      </c>
      <c r="E56" s="100">
        <f t="shared" si="1"/>
        <v>99144</v>
      </c>
      <c r="F56" s="101">
        <v>15385</v>
      </c>
      <c r="G56" s="101">
        <f t="shared" si="0"/>
        <v>20205</v>
      </c>
      <c r="H56" s="109">
        <v>9.8000000000000007</v>
      </c>
      <c r="I56" s="102">
        <v>44</v>
      </c>
      <c r="J56" s="73">
        <v>1</v>
      </c>
      <c r="K56" s="74" t="s">
        <v>197</v>
      </c>
      <c r="L56" s="75" t="s">
        <v>197</v>
      </c>
      <c r="M56" s="224">
        <v>99144</v>
      </c>
      <c r="N56" s="209">
        <v>2038</v>
      </c>
    </row>
    <row r="57" spans="1:14" ht="17.100000000000001" customHeight="1">
      <c r="A57" s="173"/>
      <c r="B57" s="86" t="s">
        <v>974</v>
      </c>
      <c r="C57" s="16" t="s">
        <v>411</v>
      </c>
      <c r="D57" s="218" t="s">
        <v>197</v>
      </c>
      <c r="E57" s="100">
        <f t="shared" si="1"/>
        <v>107106</v>
      </c>
      <c r="F57" s="101">
        <v>16920</v>
      </c>
      <c r="G57" s="101">
        <f t="shared" si="0"/>
        <v>21828</v>
      </c>
      <c r="H57" s="109">
        <v>13.3</v>
      </c>
      <c r="I57" s="102">
        <v>44</v>
      </c>
      <c r="J57" s="73">
        <v>1</v>
      </c>
      <c r="K57" s="74" t="s">
        <v>197</v>
      </c>
      <c r="L57" s="75" t="s">
        <v>197</v>
      </c>
      <c r="M57" s="208">
        <v>107106</v>
      </c>
      <c r="N57" s="209">
        <v>2038</v>
      </c>
    </row>
    <row r="58" spans="1:14" ht="17.100000000000001" customHeight="1">
      <c r="A58" s="173"/>
      <c r="B58" s="86" t="s">
        <v>975</v>
      </c>
      <c r="C58" s="16" t="s">
        <v>408</v>
      </c>
      <c r="D58" s="218" t="s">
        <v>197</v>
      </c>
      <c r="E58" s="100">
        <f t="shared" si="1"/>
        <v>130326</v>
      </c>
      <c r="F58" s="101">
        <v>21162</v>
      </c>
      <c r="G58" s="101">
        <f t="shared" si="0"/>
        <v>26560</v>
      </c>
      <c r="H58" s="109">
        <v>16.399999999999999</v>
      </c>
      <c r="I58" s="102">
        <v>44</v>
      </c>
      <c r="J58" s="73">
        <v>1</v>
      </c>
      <c r="K58" s="74" t="s">
        <v>197</v>
      </c>
      <c r="L58" s="75" t="s">
        <v>197</v>
      </c>
      <c r="M58" s="224">
        <v>130326</v>
      </c>
      <c r="N58" s="209">
        <v>2038</v>
      </c>
    </row>
    <row r="59" spans="1:14" ht="17.100000000000001" customHeight="1">
      <c r="A59" s="173"/>
      <c r="B59" s="86" t="s">
        <v>976</v>
      </c>
      <c r="C59" s="16" t="s">
        <v>412</v>
      </c>
      <c r="D59" s="218" t="s">
        <v>197</v>
      </c>
      <c r="E59" s="100">
        <f t="shared" si="1"/>
        <v>157476</v>
      </c>
      <c r="F59" s="101">
        <v>23535</v>
      </c>
      <c r="G59" s="101">
        <f t="shared" si="0"/>
        <v>32093</v>
      </c>
      <c r="H59" s="109">
        <v>19.899999999999999</v>
      </c>
      <c r="I59" s="102">
        <v>44</v>
      </c>
      <c r="J59" s="73">
        <v>1</v>
      </c>
      <c r="K59" s="74" t="s">
        <v>197</v>
      </c>
      <c r="L59" s="75" t="s">
        <v>197</v>
      </c>
      <c r="M59" s="224">
        <v>157476</v>
      </c>
      <c r="N59" s="209">
        <v>2038</v>
      </c>
    </row>
    <row r="60" spans="1:14" ht="17.100000000000001" customHeight="1">
      <c r="A60" s="174"/>
      <c r="B60" s="86" t="s">
        <v>977</v>
      </c>
      <c r="C60" s="16" t="s">
        <v>413</v>
      </c>
      <c r="D60" s="218" t="s">
        <v>197</v>
      </c>
      <c r="E60" s="100">
        <f t="shared" si="1"/>
        <v>281264</v>
      </c>
      <c r="F60" s="101">
        <v>46263</v>
      </c>
      <c r="G60" s="101">
        <f t="shared" si="0"/>
        <v>57321</v>
      </c>
      <c r="H60" s="109">
        <v>29.4</v>
      </c>
      <c r="I60" s="102">
        <v>44</v>
      </c>
      <c r="J60" s="73">
        <v>1</v>
      </c>
      <c r="K60" s="74" t="s">
        <v>197</v>
      </c>
      <c r="L60" s="75" t="s">
        <v>197</v>
      </c>
      <c r="M60" s="224">
        <v>281264</v>
      </c>
      <c r="N60" s="209">
        <v>2038</v>
      </c>
    </row>
    <row r="61" spans="1:14" ht="17.100000000000001" customHeight="1">
      <c r="A61" s="175" t="s">
        <v>27</v>
      </c>
      <c r="B61" s="86" t="s">
        <v>28</v>
      </c>
      <c r="C61" s="16" t="s">
        <v>455</v>
      </c>
      <c r="D61" s="222">
        <v>79197</v>
      </c>
      <c r="E61" s="100">
        <f t="shared" si="1"/>
        <v>84851</v>
      </c>
      <c r="F61" s="101">
        <v>14155</v>
      </c>
      <c r="G61" s="101">
        <f t="shared" si="0"/>
        <v>14959</v>
      </c>
      <c r="H61" s="109">
        <v>19.5</v>
      </c>
      <c r="I61" s="102">
        <v>22</v>
      </c>
      <c r="J61" s="73">
        <v>1</v>
      </c>
      <c r="K61" s="74" t="s">
        <v>197</v>
      </c>
      <c r="L61" s="75" t="s">
        <v>197</v>
      </c>
      <c r="M61" s="208"/>
      <c r="N61" s="209">
        <v>1763</v>
      </c>
    </row>
    <row r="62" spans="1:14" ht="17.100000000000001" customHeight="1">
      <c r="A62" s="173" t="s">
        <v>29</v>
      </c>
      <c r="B62" s="86" t="s">
        <v>978</v>
      </c>
      <c r="C62" s="16" t="s">
        <v>414</v>
      </c>
      <c r="D62" s="222">
        <v>147329</v>
      </c>
      <c r="E62" s="100">
        <f t="shared" si="1"/>
        <v>157848</v>
      </c>
      <c r="F62" s="101">
        <v>26333</v>
      </c>
      <c r="G62" s="101">
        <f t="shared" si="0"/>
        <v>27828</v>
      </c>
      <c r="H62" s="109">
        <v>41.6</v>
      </c>
      <c r="I62" s="102">
        <v>22</v>
      </c>
      <c r="J62" s="73">
        <v>1</v>
      </c>
      <c r="K62" s="74" t="s">
        <v>197</v>
      </c>
      <c r="L62" s="75" t="s">
        <v>197</v>
      </c>
      <c r="M62" s="208"/>
      <c r="N62" s="209">
        <v>1763</v>
      </c>
    </row>
    <row r="63" spans="1:14" ht="17.100000000000001" customHeight="1">
      <c r="A63" s="173" t="s">
        <v>30</v>
      </c>
      <c r="B63" s="86" t="s">
        <v>979</v>
      </c>
      <c r="C63" s="16" t="s">
        <v>415</v>
      </c>
      <c r="D63" s="222">
        <v>195014</v>
      </c>
      <c r="E63" s="100">
        <f t="shared" si="1"/>
        <v>208937</v>
      </c>
      <c r="F63" s="101">
        <v>34856</v>
      </c>
      <c r="G63" s="101">
        <f t="shared" si="0"/>
        <v>36835</v>
      </c>
      <c r="H63" s="109">
        <v>53.6</v>
      </c>
      <c r="I63" s="102">
        <v>22</v>
      </c>
      <c r="J63" s="73">
        <v>1</v>
      </c>
      <c r="K63" s="74" t="s">
        <v>197</v>
      </c>
      <c r="L63" s="75" t="s">
        <v>197</v>
      </c>
      <c r="M63" s="208"/>
      <c r="N63" s="209">
        <v>1763</v>
      </c>
    </row>
    <row r="64" spans="1:14" ht="17.100000000000001" customHeight="1">
      <c r="A64" s="174"/>
      <c r="B64" s="86" t="s">
        <v>980</v>
      </c>
      <c r="C64" s="16" t="s">
        <v>416</v>
      </c>
      <c r="D64" s="222">
        <v>246753</v>
      </c>
      <c r="E64" s="100">
        <f t="shared" si="1"/>
        <v>264371</v>
      </c>
      <c r="F64" s="101">
        <v>44104</v>
      </c>
      <c r="G64" s="101">
        <f t="shared" si="0"/>
        <v>46608</v>
      </c>
      <c r="H64" s="109">
        <v>63</v>
      </c>
      <c r="I64" s="102">
        <v>22</v>
      </c>
      <c r="J64" s="73">
        <v>1</v>
      </c>
      <c r="K64" s="74" t="s">
        <v>197</v>
      </c>
      <c r="L64" s="75" t="s">
        <v>197</v>
      </c>
      <c r="M64" s="208"/>
      <c r="N64" s="209">
        <v>1763</v>
      </c>
    </row>
    <row r="65" spans="1:14" ht="17.100000000000001" customHeight="1">
      <c r="A65" s="175" t="s">
        <v>31</v>
      </c>
      <c r="B65" s="86" t="s">
        <v>32</v>
      </c>
      <c r="C65" s="16" t="s">
        <v>455</v>
      </c>
      <c r="D65" s="222">
        <v>26586</v>
      </c>
      <c r="E65" s="100">
        <f t="shared" si="1"/>
        <v>28484</v>
      </c>
      <c r="F65" s="101">
        <v>3645</v>
      </c>
      <c r="G65" s="101">
        <f t="shared" si="0"/>
        <v>4073</v>
      </c>
      <c r="H65" s="109" t="s">
        <v>197</v>
      </c>
      <c r="I65" s="102" t="s">
        <v>197</v>
      </c>
      <c r="J65" s="73" t="s">
        <v>197</v>
      </c>
      <c r="K65" s="74" t="s">
        <v>197</v>
      </c>
      <c r="L65" s="75" t="s">
        <v>197</v>
      </c>
      <c r="M65" s="208"/>
      <c r="N65" s="209">
        <v>1430</v>
      </c>
    </row>
    <row r="66" spans="1:14" ht="17.100000000000001" customHeight="1">
      <c r="A66" s="173" t="s">
        <v>29</v>
      </c>
      <c r="B66" s="86" t="s">
        <v>981</v>
      </c>
      <c r="C66" s="16" t="s">
        <v>454</v>
      </c>
      <c r="D66" s="222">
        <v>34602</v>
      </c>
      <c r="E66" s="100">
        <f t="shared" si="1"/>
        <v>37072</v>
      </c>
      <c r="F66" s="101">
        <v>4745</v>
      </c>
      <c r="G66" s="101">
        <f t="shared" si="0"/>
        <v>5301</v>
      </c>
      <c r="H66" s="109" t="s">
        <v>197</v>
      </c>
      <c r="I66" s="102" t="s">
        <v>197</v>
      </c>
      <c r="J66" s="73" t="s">
        <v>197</v>
      </c>
      <c r="K66" s="74" t="s">
        <v>197</v>
      </c>
      <c r="L66" s="75" t="s">
        <v>197</v>
      </c>
      <c r="M66" s="208"/>
      <c r="N66" s="209">
        <v>1430</v>
      </c>
    </row>
    <row r="67" spans="1:14" ht="17.100000000000001" customHeight="1">
      <c r="A67" s="173" t="s">
        <v>231</v>
      </c>
      <c r="B67" s="86" t="s">
        <v>982</v>
      </c>
      <c r="C67" s="16" t="s">
        <v>453</v>
      </c>
      <c r="D67" s="222">
        <v>46338</v>
      </c>
      <c r="E67" s="100">
        <f t="shared" si="1"/>
        <v>49646</v>
      </c>
      <c r="F67" s="101">
        <v>6354</v>
      </c>
      <c r="G67" s="101">
        <f t="shared" si="0"/>
        <v>7099</v>
      </c>
      <c r="H67" s="109" t="s">
        <v>197</v>
      </c>
      <c r="I67" s="102" t="s">
        <v>197</v>
      </c>
      <c r="J67" s="73" t="s">
        <v>197</v>
      </c>
      <c r="K67" s="74" t="s">
        <v>197</v>
      </c>
      <c r="L67" s="75" t="s">
        <v>197</v>
      </c>
      <c r="M67" s="208"/>
      <c r="N67" s="209">
        <v>1430</v>
      </c>
    </row>
    <row r="68" spans="1:14" ht="17.100000000000001" customHeight="1">
      <c r="A68" s="173"/>
      <c r="B68" s="86" t="s">
        <v>33</v>
      </c>
      <c r="C68" s="16" t="s">
        <v>34</v>
      </c>
      <c r="D68" s="222">
        <v>64388</v>
      </c>
      <c r="E68" s="100">
        <f t="shared" si="1"/>
        <v>68985</v>
      </c>
      <c r="F68" s="101">
        <v>8830</v>
      </c>
      <c r="G68" s="101">
        <f t="shared" si="0"/>
        <v>9864</v>
      </c>
      <c r="H68" s="109" t="s">
        <v>197</v>
      </c>
      <c r="I68" s="102" t="s">
        <v>197</v>
      </c>
      <c r="J68" s="73" t="s">
        <v>197</v>
      </c>
      <c r="K68" s="74" t="s">
        <v>197</v>
      </c>
      <c r="L68" s="75" t="s">
        <v>197</v>
      </c>
      <c r="M68" s="208"/>
      <c r="N68" s="209">
        <v>1430</v>
      </c>
    </row>
    <row r="69" spans="1:14" ht="17.100000000000001" customHeight="1">
      <c r="A69" s="174"/>
      <c r="B69" s="86" t="s">
        <v>983</v>
      </c>
      <c r="C69" s="16">
        <v>20.6</v>
      </c>
      <c r="D69" s="218">
        <v>92326</v>
      </c>
      <c r="E69" s="100">
        <f t="shared" si="1"/>
        <v>98918</v>
      </c>
      <c r="F69" s="101">
        <v>12543</v>
      </c>
      <c r="G69" s="101">
        <f t="shared" si="0"/>
        <v>14145</v>
      </c>
      <c r="H69" s="109" t="s">
        <v>197</v>
      </c>
      <c r="I69" s="102" t="s">
        <v>197</v>
      </c>
      <c r="J69" s="73" t="s">
        <v>197</v>
      </c>
      <c r="K69" s="74" t="s">
        <v>197</v>
      </c>
      <c r="L69" s="75" t="s">
        <v>197</v>
      </c>
      <c r="M69" s="208"/>
      <c r="N69" s="209">
        <v>1430</v>
      </c>
    </row>
    <row r="70" spans="1:14" ht="17.100000000000001" customHeight="1">
      <c r="A70" s="181" t="s">
        <v>232</v>
      </c>
      <c r="B70" s="86" t="s">
        <v>984</v>
      </c>
      <c r="C70" s="18" t="s">
        <v>456</v>
      </c>
      <c r="D70" s="218" t="s">
        <v>197</v>
      </c>
      <c r="E70" s="100">
        <f t="shared" si="1"/>
        <v>257000</v>
      </c>
      <c r="F70" s="101">
        <v>19376</v>
      </c>
      <c r="G70" s="101">
        <f t="shared" si="0"/>
        <v>37547</v>
      </c>
      <c r="H70" s="109">
        <v>16.2</v>
      </c>
      <c r="I70" s="102">
        <v>39</v>
      </c>
      <c r="J70" s="73">
        <v>1</v>
      </c>
      <c r="K70" s="74" t="s">
        <v>197</v>
      </c>
      <c r="L70" s="75" t="s">
        <v>197</v>
      </c>
      <c r="M70" s="224">
        <v>257000</v>
      </c>
      <c r="N70" s="209">
        <v>1461</v>
      </c>
    </row>
    <row r="71" spans="1:14" ht="17.100000000000001" customHeight="1">
      <c r="A71" s="181" t="s">
        <v>233</v>
      </c>
      <c r="B71" s="87" t="s">
        <v>985</v>
      </c>
      <c r="C71" s="18" t="s">
        <v>1689</v>
      </c>
      <c r="D71" s="218" t="s">
        <v>197</v>
      </c>
      <c r="E71" s="100">
        <f>IF(M71="",IF(D71="","",ROUNDDOWN($L$1*D71/1000,0)),M71)</f>
        <v>209621</v>
      </c>
      <c r="F71" s="101">
        <v>19377</v>
      </c>
      <c r="G71" s="101">
        <f>IF(E71="","",ROUNDDOWN(E71*1000*N71/10000000,0))</f>
        <v>30625</v>
      </c>
      <c r="H71" s="109">
        <v>16.2</v>
      </c>
      <c r="I71" s="102">
        <v>113</v>
      </c>
      <c r="J71" s="73">
        <v>1</v>
      </c>
      <c r="K71" s="74" t="s">
        <v>197</v>
      </c>
      <c r="L71" s="75" t="s">
        <v>197</v>
      </c>
      <c r="M71" s="224">
        <v>209621</v>
      </c>
      <c r="N71" s="209">
        <v>1461</v>
      </c>
    </row>
    <row r="72" spans="1:14" ht="17.100000000000001" customHeight="1">
      <c r="A72" s="175" t="s">
        <v>35</v>
      </c>
      <c r="B72" s="86" t="s">
        <v>36</v>
      </c>
      <c r="C72" s="16" t="s">
        <v>459</v>
      </c>
      <c r="D72" s="218" t="s">
        <v>197</v>
      </c>
      <c r="E72" s="100">
        <f t="shared" si="1"/>
        <v>19431</v>
      </c>
      <c r="F72" s="101">
        <v>4710</v>
      </c>
      <c r="G72" s="101">
        <f t="shared" si="0"/>
        <v>5636</v>
      </c>
      <c r="H72" s="109">
        <v>2.9</v>
      </c>
      <c r="I72" s="102">
        <v>38</v>
      </c>
      <c r="J72" s="73">
        <v>1</v>
      </c>
      <c r="K72" s="74" t="s">
        <v>197</v>
      </c>
      <c r="L72" s="75" t="s">
        <v>197</v>
      </c>
      <c r="M72" s="224">
        <v>19431</v>
      </c>
      <c r="N72" s="209">
        <v>2901</v>
      </c>
    </row>
    <row r="73" spans="1:14" ht="17.100000000000001" customHeight="1">
      <c r="A73" s="173" t="s">
        <v>37</v>
      </c>
      <c r="B73" s="86" t="s">
        <v>986</v>
      </c>
      <c r="C73" s="16" t="s">
        <v>460</v>
      </c>
      <c r="D73" s="218" t="s">
        <v>197</v>
      </c>
      <c r="E73" s="100">
        <f t="shared" si="1"/>
        <v>22685</v>
      </c>
      <c r="F73" s="101">
        <v>5498</v>
      </c>
      <c r="G73" s="101">
        <f t="shared" si="0"/>
        <v>6580</v>
      </c>
      <c r="H73" s="109">
        <v>5</v>
      </c>
      <c r="I73" s="102">
        <v>38</v>
      </c>
      <c r="J73" s="73">
        <v>1</v>
      </c>
      <c r="K73" s="74" t="s">
        <v>197</v>
      </c>
      <c r="L73" s="75" t="s">
        <v>197</v>
      </c>
      <c r="M73" s="224">
        <v>22685</v>
      </c>
      <c r="N73" s="209">
        <v>2901</v>
      </c>
    </row>
    <row r="74" spans="1:14" ht="17.100000000000001" customHeight="1">
      <c r="A74" s="173"/>
      <c r="B74" s="86" t="s">
        <v>987</v>
      </c>
      <c r="C74" s="16" t="s">
        <v>461</v>
      </c>
      <c r="D74" s="218" t="s">
        <v>197</v>
      </c>
      <c r="E74" s="100">
        <f t="shared" si="1"/>
        <v>24789</v>
      </c>
      <c r="F74" s="101">
        <v>6008</v>
      </c>
      <c r="G74" s="101">
        <f t="shared" si="0"/>
        <v>7191</v>
      </c>
      <c r="H74" s="109">
        <v>8</v>
      </c>
      <c r="I74" s="102">
        <v>38</v>
      </c>
      <c r="J74" s="73">
        <v>1</v>
      </c>
      <c r="K74" s="74" t="s">
        <v>197</v>
      </c>
      <c r="L74" s="75" t="s">
        <v>197</v>
      </c>
      <c r="M74" s="224">
        <v>24789</v>
      </c>
      <c r="N74" s="209">
        <v>2901</v>
      </c>
    </row>
    <row r="75" spans="1:14" ht="17.100000000000001" customHeight="1">
      <c r="A75" s="173"/>
      <c r="B75" s="86" t="s">
        <v>988</v>
      </c>
      <c r="C75" s="16" t="s">
        <v>462</v>
      </c>
      <c r="D75" s="218" t="s">
        <v>197</v>
      </c>
      <c r="E75" s="100">
        <f t="shared" si="1"/>
        <v>33052</v>
      </c>
      <c r="F75" s="101">
        <v>7563</v>
      </c>
      <c r="G75" s="101">
        <f t="shared" si="0"/>
        <v>9102</v>
      </c>
      <c r="H75" s="109">
        <v>9.3000000000000007</v>
      </c>
      <c r="I75" s="102">
        <v>38</v>
      </c>
      <c r="J75" s="73">
        <v>1</v>
      </c>
      <c r="K75" s="74" t="s">
        <v>197</v>
      </c>
      <c r="L75" s="75" t="s">
        <v>197</v>
      </c>
      <c r="M75" s="224">
        <v>33052</v>
      </c>
      <c r="N75" s="209">
        <v>2754</v>
      </c>
    </row>
    <row r="76" spans="1:14" ht="17.100000000000001" customHeight="1">
      <c r="A76" s="173"/>
      <c r="B76" s="86" t="s">
        <v>989</v>
      </c>
      <c r="C76" s="16" t="s">
        <v>463</v>
      </c>
      <c r="D76" s="218" t="s">
        <v>197</v>
      </c>
      <c r="E76" s="100">
        <f t="shared" si="1"/>
        <v>46483</v>
      </c>
      <c r="F76" s="101">
        <v>8399</v>
      </c>
      <c r="G76" s="101">
        <f t="shared" si="0"/>
        <v>10286</v>
      </c>
      <c r="H76" s="109">
        <v>14.1</v>
      </c>
      <c r="I76" s="102">
        <v>38</v>
      </c>
      <c r="J76" s="73">
        <v>1</v>
      </c>
      <c r="K76" s="74" t="s">
        <v>197</v>
      </c>
      <c r="L76" s="75" t="s">
        <v>197</v>
      </c>
      <c r="M76" s="224">
        <v>46483</v>
      </c>
      <c r="N76" s="209">
        <v>2213</v>
      </c>
    </row>
    <row r="77" spans="1:14" ht="17.100000000000001" customHeight="1">
      <c r="A77" s="173"/>
      <c r="B77" s="86" t="s">
        <v>990</v>
      </c>
      <c r="C77" s="16" t="s">
        <v>464</v>
      </c>
      <c r="D77" s="218" t="s">
        <v>197</v>
      </c>
      <c r="E77" s="100">
        <f t="shared" si="1"/>
        <v>81321</v>
      </c>
      <c r="F77" s="101">
        <v>13741</v>
      </c>
      <c r="G77" s="101">
        <f t="shared" si="0"/>
        <v>17996</v>
      </c>
      <c r="H77" s="109">
        <v>15.9</v>
      </c>
      <c r="I77" s="102">
        <v>38</v>
      </c>
      <c r="J77" s="73">
        <v>1</v>
      </c>
      <c r="K77" s="74" t="s">
        <v>197</v>
      </c>
      <c r="L77" s="75" t="s">
        <v>197</v>
      </c>
      <c r="M77" s="224">
        <v>81321</v>
      </c>
      <c r="N77" s="209">
        <v>2213</v>
      </c>
    </row>
    <row r="78" spans="1:14" ht="17.100000000000001" customHeight="1">
      <c r="A78" s="173"/>
      <c r="B78" s="86" t="s">
        <v>991</v>
      </c>
      <c r="C78" s="16" t="s">
        <v>465</v>
      </c>
      <c r="D78" s="218" t="s">
        <v>197</v>
      </c>
      <c r="E78" s="100">
        <f t="shared" si="1"/>
        <v>112560</v>
      </c>
      <c r="F78" s="101">
        <v>16020</v>
      </c>
      <c r="G78" s="101">
        <f t="shared" ref="G78:G113" si="2">IF(E78="","",ROUNDDOWN(E78*1000*N78/10000000,0))</f>
        <v>24346</v>
      </c>
      <c r="H78" s="109">
        <v>20</v>
      </c>
      <c r="I78" s="102">
        <v>38</v>
      </c>
      <c r="J78" s="73">
        <v>1</v>
      </c>
      <c r="K78" s="74" t="s">
        <v>197</v>
      </c>
      <c r="L78" s="75" t="s">
        <v>197</v>
      </c>
      <c r="M78" s="224">
        <v>112560</v>
      </c>
      <c r="N78" s="209">
        <v>2163</v>
      </c>
    </row>
    <row r="79" spans="1:14" ht="17.100000000000001" customHeight="1">
      <c r="A79" s="173"/>
      <c r="B79" s="86" t="s">
        <v>992</v>
      </c>
      <c r="C79" s="16" t="s">
        <v>466</v>
      </c>
      <c r="D79" s="218" t="s">
        <v>197</v>
      </c>
      <c r="E79" s="100">
        <f t="shared" ref="E79:E113" si="3">IF(M79="",IF(D79="","",ROUNDDOWN($L$1*D79/1000,0)),M79)</f>
        <v>129384</v>
      </c>
      <c r="F79" s="101">
        <v>24637</v>
      </c>
      <c r="G79" s="101">
        <f t="shared" si="2"/>
        <v>27985</v>
      </c>
      <c r="H79" s="109">
        <v>23</v>
      </c>
      <c r="I79" s="102">
        <v>38</v>
      </c>
      <c r="J79" s="73">
        <v>1</v>
      </c>
      <c r="K79" s="74" t="s">
        <v>197</v>
      </c>
      <c r="L79" s="75" t="s">
        <v>197</v>
      </c>
      <c r="M79" s="224">
        <v>129384</v>
      </c>
      <c r="N79" s="209">
        <v>2163</v>
      </c>
    </row>
    <row r="80" spans="1:14" ht="17.100000000000001" customHeight="1">
      <c r="A80" s="174"/>
      <c r="B80" s="86" t="s">
        <v>993</v>
      </c>
      <c r="C80" s="16" t="s">
        <v>467</v>
      </c>
      <c r="D80" s="218" t="s">
        <v>1468</v>
      </c>
      <c r="E80" s="100">
        <f t="shared" si="3"/>
        <v>186568</v>
      </c>
      <c r="F80" s="101">
        <v>26899</v>
      </c>
      <c r="G80" s="101">
        <f t="shared" si="2"/>
        <v>40354</v>
      </c>
      <c r="H80" s="109">
        <v>29.1</v>
      </c>
      <c r="I80" s="102">
        <v>38</v>
      </c>
      <c r="J80" s="73">
        <v>1</v>
      </c>
      <c r="K80" s="74" t="s">
        <v>197</v>
      </c>
      <c r="L80" s="75" t="s">
        <v>197</v>
      </c>
      <c r="M80" s="224">
        <v>186568</v>
      </c>
      <c r="N80" s="209">
        <v>2163</v>
      </c>
    </row>
    <row r="81" spans="1:14" ht="17.100000000000001" customHeight="1">
      <c r="A81" s="182" t="s">
        <v>935</v>
      </c>
      <c r="B81" s="88" t="s">
        <v>994</v>
      </c>
      <c r="C81" s="16" t="s">
        <v>937</v>
      </c>
      <c r="D81" s="218" t="s">
        <v>197</v>
      </c>
      <c r="E81" s="100">
        <f t="shared" si="3"/>
        <v>1439</v>
      </c>
      <c r="F81" s="101">
        <v>333</v>
      </c>
      <c r="G81" s="101">
        <f t="shared" si="2"/>
        <v>379</v>
      </c>
      <c r="H81" s="109" t="s">
        <v>197</v>
      </c>
      <c r="I81" s="102" t="s">
        <v>197</v>
      </c>
      <c r="J81" s="73" t="s">
        <v>197</v>
      </c>
      <c r="K81" s="74" t="s">
        <v>197</v>
      </c>
      <c r="L81" s="75" t="s">
        <v>197</v>
      </c>
      <c r="M81" s="224">
        <v>1439</v>
      </c>
      <c r="N81" s="209">
        <v>2637</v>
      </c>
    </row>
    <row r="82" spans="1:14" ht="17.100000000000001" customHeight="1">
      <c r="A82" s="183" t="s">
        <v>936</v>
      </c>
      <c r="B82" s="88" t="s">
        <v>995</v>
      </c>
      <c r="C82" s="16" t="s">
        <v>938</v>
      </c>
      <c r="D82" s="218" t="s">
        <v>197</v>
      </c>
      <c r="E82" s="100">
        <f t="shared" ref="E82:E83" si="4">IF(M82="",IF(D82="","",ROUNDDOWN($L$1*D82/1000,0)),M82)</f>
        <v>1554</v>
      </c>
      <c r="F82" s="101">
        <v>334</v>
      </c>
      <c r="G82" s="101">
        <f t="shared" ref="G82:G83" si="5">IF(E82="","",ROUNDDOWN(E82*1000*N82/10000000,0))</f>
        <v>409</v>
      </c>
      <c r="H82" s="109" t="s">
        <v>197</v>
      </c>
      <c r="I82" s="102" t="s">
        <v>197</v>
      </c>
      <c r="J82" s="73" t="s">
        <v>197</v>
      </c>
      <c r="K82" s="74" t="s">
        <v>197</v>
      </c>
      <c r="L82" s="75" t="s">
        <v>197</v>
      </c>
      <c r="M82" s="224">
        <v>1554</v>
      </c>
      <c r="N82" s="209">
        <v>2637</v>
      </c>
    </row>
    <row r="83" spans="1:14" ht="17.100000000000001" customHeight="1">
      <c r="A83" s="184"/>
      <c r="B83" s="88" t="s">
        <v>996</v>
      </c>
      <c r="C83" s="16" t="s">
        <v>938</v>
      </c>
      <c r="D83" s="218" t="s">
        <v>197</v>
      </c>
      <c r="E83" s="100">
        <f t="shared" si="4"/>
        <v>1670</v>
      </c>
      <c r="F83" s="101">
        <v>335</v>
      </c>
      <c r="G83" s="101">
        <f t="shared" si="5"/>
        <v>440</v>
      </c>
      <c r="H83" s="109" t="s">
        <v>197</v>
      </c>
      <c r="I83" s="102" t="s">
        <v>197</v>
      </c>
      <c r="J83" s="73" t="s">
        <v>197</v>
      </c>
      <c r="K83" s="74" t="s">
        <v>197</v>
      </c>
      <c r="L83" s="75" t="s">
        <v>197</v>
      </c>
      <c r="M83" s="224">
        <v>1670</v>
      </c>
      <c r="N83" s="209">
        <v>2637</v>
      </c>
    </row>
    <row r="84" spans="1:14" ht="17.100000000000001" customHeight="1">
      <c r="A84" s="176">
        <v>1106</v>
      </c>
      <c r="B84" s="86" t="s">
        <v>38</v>
      </c>
      <c r="C84" s="16" t="s">
        <v>468</v>
      </c>
      <c r="D84" s="222">
        <v>39334</v>
      </c>
      <c r="E84" s="100">
        <f t="shared" si="3"/>
        <v>42142</v>
      </c>
      <c r="F84" s="101">
        <v>6676</v>
      </c>
      <c r="G84" s="101">
        <f t="shared" si="2"/>
        <v>7357</v>
      </c>
      <c r="H84" s="109">
        <v>7.6</v>
      </c>
      <c r="I84" s="102">
        <v>18</v>
      </c>
      <c r="J84" s="73">
        <v>1</v>
      </c>
      <c r="K84" s="74" t="s">
        <v>197</v>
      </c>
      <c r="L84" s="75" t="s">
        <v>197</v>
      </c>
      <c r="M84" s="208"/>
      <c r="N84" s="209">
        <v>1746</v>
      </c>
    </row>
    <row r="85" spans="1:14" ht="17.100000000000001" customHeight="1">
      <c r="A85" s="173" t="s">
        <v>234</v>
      </c>
      <c r="B85" s="86" t="s">
        <v>997</v>
      </c>
      <c r="C85" s="16" t="s">
        <v>469</v>
      </c>
      <c r="D85" s="222">
        <v>49108</v>
      </c>
      <c r="E85" s="100">
        <f t="shared" si="3"/>
        <v>52614</v>
      </c>
      <c r="F85" s="101">
        <v>8335</v>
      </c>
      <c r="G85" s="101">
        <f t="shared" si="2"/>
        <v>9186</v>
      </c>
      <c r="H85" s="109">
        <v>9.3000000000000007</v>
      </c>
      <c r="I85" s="102">
        <v>18</v>
      </c>
      <c r="J85" s="73">
        <v>1</v>
      </c>
      <c r="K85" s="74" t="s">
        <v>197</v>
      </c>
      <c r="L85" s="75" t="s">
        <v>197</v>
      </c>
      <c r="M85" s="208"/>
      <c r="N85" s="209">
        <v>1746</v>
      </c>
    </row>
    <row r="86" spans="1:14" ht="17.100000000000001" customHeight="1">
      <c r="A86" s="174" t="s">
        <v>30</v>
      </c>
      <c r="B86" s="86" t="s">
        <v>998</v>
      </c>
      <c r="C86" s="16" t="s">
        <v>470</v>
      </c>
      <c r="D86" s="222">
        <v>55080</v>
      </c>
      <c r="E86" s="100">
        <f t="shared" si="3"/>
        <v>59012</v>
      </c>
      <c r="F86" s="101">
        <v>9349</v>
      </c>
      <c r="G86" s="101">
        <f t="shared" si="2"/>
        <v>10303</v>
      </c>
      <c r="H86" s="109">
        <v>10.9</v>
      </c>
      <c r="I86" s="102">
        <v>18</v>
      </c>
      <c r="J86" s="73">
        <v>1</v>
      </c>
      <c r="K86" s="74" t="s">
        <v>197</v>
      </c>
      <c r="L86" s="75" t="s">
        <v>197</v>
      </c>
      <c r="M86" s="208"/>
      <c r="N86" s="209">
        <v>1746</v>
      </c>
    </row>
    <row r="87" spans="1:14" ht="17.100000000000001" customHeight="1">
      <c r="A87" s="176">
        <v>1206</v>
      </c>
      <c r="B87" s="86" t="s">
        <v>39</v>
      </c>
      <c r="C87" s="16" t="s">
        <v>471</v>
      </c>
      <c r="D87" s="222">
        <v>32008</v>
      </c>
      <c r="E87" s="100">
        <f t="shared" si="3"/>
        <v>34293</v>
      </c>
      <c r="F87" s="101">
        <v>5669</v>
      </c>
      <c r="G87" s="101">
        <f t="shared" si="2"/>
        <v>6159</v>
      </c>
      <c r="H87" s="109">
        <v>5</v>
      </c>
      <c r="I87" s="102">
        <v>18</v>
      </c>
      <c r="J87" s="73">
        <v>1</v>
      </c>
      <c r="K87" s="74" t="s">
        <v>197</v>
      </c>
      <c r="L87" s="75" t="s">
        <v>197</v>
      </c>
      <c r="M87" s="208"/>
      <c r="N87" s="209">
        <v>1796</v>
      </c>
    </row>
    <row r="88" spans="1:14" ht="17.100000000000001" customHeight="1">
      <c r="A88" s="173" t="s">
        <v>235</v>
      </c>
      <c r="B88" s="86" t="s">
        <v>999</v>
      </c>
      <c r="C88" s="16" t="s">
        <v>468</v>
      </c>
      <c r="D88" s="222">
        <v>38616</v>
      </c>
      <c r="E88" s="100">
        <f t="shared" si="3"/>
        <v>41373</v>
      </c>
      <c r="F88" s="101">
        <v>6840</v>
      </c>
      <c r="G88" s="101">
        <f t="shared" si="2"/>
        <v>7430</v>
      </c>
      <c r="H88" s="109">
        <v>6.8</v>
      </c>
      <c r="I88" s="102">
        <v>18</v>
      </c>
      <c r="J88" s="73">
        <v>1</v>
      </c>
      <c r="K88" s="74" t="s">
        <v>197</v>
      </c>
      <c r="L88" s="75" t="s">
        <v>197</v>
      </c>
      <c r="M88" s="208"/>
      <c r="N88" s="209">
        <v>1796</v>
      </c>
    </row>
    <row r="89" spans="1:14" ht="17.100000000000001" customHeight="1">
      <c r="A89" s="177" t="s">
        <v>30</v>
      </c>
      <c r="B89" s="86" t="s">
        <v>1000</v>
      </c>
      <c r="C89" s="16" t="s">
        <v>472</v>
      </c>
      <c r="D89" s="222">
        <v>44534</v>
      </c>
      <c r="E89" s="100">
        <f t="shared" si="3"/>
        <v>47713</v>
      </c>
      <c r="F89" s="101">
        <v>7888</v>
      </c>
      <c r="G89" s="101">
        <f t="shared" si="2"/>
        <v>8569</v>
      </c>
      <c r="H89" s="109">
        <v>8.4</v>
      </c>
      <c r="I89" s="102">
        <v>18</v>
      </c>
      <c r="J89" s="73">
        <v>1</v>
      </c>
      <c r="K89" s="74" t="s">
        <v>197</v>
      </c>
      <c r="L89" s="75" t="s">
        <v>197</v>
      </c>
      <c r="M89" s="208"/>
      <c r="N89" s="209">
        <v>1796</v>
      </c>
    </row>
    <row r="90" spans="1:14" ht="17.100000000000001" customHeight="1">
      <c r="A90" s="176">
        <v>1209</v>
      </c>
      <c r="B90" s="87" t="s">
        <v>40</v>
      </c>
      <c r="C90" s="16" t="s">
        <v>473</v>
      </c>
      <c r="D90" s="218" t="s">
        <v>1746</v>
      </c>
      <c r="E90" s="100">
        <f t="shared" si="3"/>
        <v>9223</v>
      </c>
      <c r="F90" s="101">
        <v>1669</v>
      </c>
      <c r="G90" s="101">
        <f t="shared" si="2"/>
        <v>1946</v>
      </c>
      <c r="H90" s="109">
        <v>2.5</v>
      </c>
      <c r="I90" s="102">
        <v>8</v>
      </c>
      <c r="J90" s="73">
        <v>1</v>
      </c>
      <c r="K90" s="74" t="s">
        <v>197</v>
      </c>
      <c r="L90" s="75" t="s">
        <v>197</v>
      </c>
      <c r="M90" s="208">
        <v>9223</v>
      </c>
      <c r="N90" s="209">
        <v>2110</v>
      </c>
    </row>
    <row r="91" spans="1:14" ht="17.100000000000001" customHeight="1">
      <c r="A91" s="173" t="s">
        <v>235</v>
      </c>
      <c r="B91" s="86" t="s">
        <v>1001</v>
      </c>
      <c r="C91" s="16" t="s">
        <v>474</v>
      </c>
      <c r="D91" s="218" t="s">
        <v>1751</v>
      </c>
      <c r="E91" s="100">
        <f t="shared" si="3"/>
        <v>16642</v>
      </c>
      <c r="F91" s="101">
        <v>3012</v>
      </c>
      <c r="G91" s="101">
        <f t="shared" si="2"/>
        <v>3511</v>
      </c>
      <c r="H91" s="109">
        <v>4.0999999999999996</v>
      </c>
      <c r="I91" s="102">
        <v>8</v>
      </c>
      <c r="J91" s="73">
        <v>1</v>
      </c>
      <c r="K91" s="74" t="s">
        <v>197</v>
      </c>
      <c r="L91" s="75" t="s">
        <v>197</v>
      </c>
      <c r="M91" s="208">
        <v>16642</v>
      </c>
      <c r="N91" s="209">
        <v>2110</v>
      </c>
    </row>
    <row r="92" spans="1:14" ht="17.100000000000001" customHeight="1">
      <c r="A92" s="173" t="s">
        <v>41</v>
      </c>
      <c r="B92" s="86" t="s">
        <v>1002</v>
      </c>
      <c r="C92" s="16" t="s">
        <v>458</v>
      </c>
      <c r="D92" s="218">
        <v>35555</v>
      </c>
      <c r="E92" s="100">
        <f t="shared" si="3"/>
        <v>38093</v>
      </c>
      <c r="F92" s="101">
        <v>6435</v>
      </c>
      <c r="G92" s="101">
        <f t="shared" si="2"/>
        <v>8037</v>
      </c>
      <c r="H92" s="109">
        <v>8.1999999999999993</v>
      </c>
      <c r="I92" s="102">
        <v>8</v>
      </c>
      <c r="J92" s="73">
        <v>1</v>
      </c>
      <c r="K92" s="74" t="s">
        <v>197</v>
      </c>
      <c r="L92" s="75" t="s">
        <v>197</v>
      </c>
      <c r="M92" s="208"/>
      <c r="N92" s="209">
        <v>2110</v>
      </c>
    </row>
    <row r="93" spans="1:14" ht="17.100000000000001" customHeight="1">
      <c r="A93" s="173"/>
      <c r="B93" s="86" t="s">
        <v>1003</v>
      </c>
      <c r="C93" s="16" t="s">
        <v>475</v>
      </c>
      <c r="D93" s="218">
        <v>52210</v>
      </c>
      <c r="E93" s="100">
        <f t="shared" si="3"/>
        <v>55937</v>
      </c>
      <c r="F93" s="101">
        <v>10319</v>
      </c>
      <c r="G93" s="101">
        <f t="shared" si="2"/>
        <v>11802</v>
      </c>
      <c r="H93" s="109">
        <v>10.199999999999999</v>
      </c>
      <c r="I93" s="102">
        <v>8</v>
      </c>
      <c r="J93" s="73">
        <v>1</v>
      </c>
      <c r="K93" s="74" t="s">
        <v>197</v>
      </c>
      <c r="L93" s="75" t="s">
        <v>197</v>
      </c>
      <c r="M93" s="208"/>
      <c r="N93" s="209">
        <v>2110</v>
      </c>
    </row>
    <row r="94" spans="1:14" ht="17.100000000000001" customHeight="1">
      <c r="A94" s="173"/>
      <c r="B94" s="86" t="s">
        <v>1004</v>
      </c>
      <c r="C94" s="16" t="s">
        <v>457</v>
      </c>
      <c r="D94" s="218">
        <v>67136</v>
      </c>
      <c r="E94" s="100">
        <f t="shared" si="3"/>
        <v>71929</v>
      </c>
      <c r="F94" s="101">
        <v>12151</v>
      </c>
      <c r="G94" s="101">
        <f t="shared" si="2"/>
        <v>15177</v>
      </c>
      <c r="H94" s="109">
        <v>11.2</v>
      </c>
      <c r="I94" s="102">
        <v>8</v>
      </c>
      <c r="J94" s="73">
        <v>1</v>
      </c>
      <c r="K94" s="74" t="s">
        <v>197</v>
      </c>
      <c r="L94" s="75" t="s">
        <v>197</v>
      </c>
      <c r="M94" s="208"/>
      <c r="N94" s="209">
        <v>2110</v>
      </c>
    </row>
    <row r="95" spans="1:14" ht="17.100000000000001" customHeight="1">
      <c r="A95" s="173"/>
      <c r="B95" s="86" t="s">
        <v>1005</v>
      </c>
      <c r="C95" s="16" t="s">
        <v>476</v>
      </c>
      <c r="D95" s="218">
        <v>70691</v>
      </c>
      <c r="E95" s="100">
        <f t="shared" si="3"/>
        <v>75738</v>
      </c>
      <c r="F95" s="101">
        <v>12871</v>
      </c>
      <c r="G95" s="101">
        <f t="shared" si="2"/>
        <v>15980</v>
      </c>
      <c r="H95" s="109">
        <v>11.2</v>
      </c>
      <c r="I95" s="102">
        <v>8</v>
      </c>
      <c r="J95" s="73">
        <v>1</v>
      </c>
      <c r="K95" s="74" t="s">
        <v>197</v>
      </c>
      <c r="L95" s="75" t="s">
        <v>197</v>
      </c>
      <c r="M95" s="208"/>
      <c r="N95" s="209">
        <v>2110</v>
      </c>
    </row>
    <row r="96" spans="1:14" ht="17.100000000000001" customHeight="1">
      <c r="A96" s="174"/>
      <c r="B96" s="86" t="s">
        <v>1006</v>
      </c>
      <c r="C96" s="16" t="s">
        <v>374</v>
      </c>
      <c r="D96" s="218">
        <v>118782</v>
      </c>
      <c r="E96" s="100">
        <f t="shared" si="3"/>
        <v>127263</v>
      </c>
      <c r="F96" s="101">
        <v>21499</v>
      </c>
      <c r="G96" s="101">
        <f t="shared" si="2"/>
        <v>26852</v>
      </c>
      <c r="H96" s="109">
        <v>16.8</v>
      </c>
      <c r="I96" s="102">
        <v>8</v>
      </c>
      <c r="J96" s="73">
        <v>1</v>
      </c>
      <c r="K96" s="74" t="s">
        <v>197</v>
      </c>
      <c r="L96" s="75" t="s">
        <v>197</v>
      </c>
      <c r="M96" s="208"/>
      <c r="N96" s="209">
        <v>2110</v>
      </c>
    </row>
    <row r="97" spans="1:14" ht="30.9" customHeight="1">
      <c r="A97" s="179" t="s">
        <v>1724</v>
      </c>
      <c r="B97" s="87" t="s">
        <v>42</v>
      </c>
      <c r="C97" s="16" t="s">
        <v>359</v>
      </c>
      <c r="D97" s="218" t="s">
        <v>197</v>
      </c>
      <c r="E97" s="100">
        <f t="shared" si="3"/>
        <v>5838</v>
      </c>
      <c r="F97" s="101">
        <v>1668</v>
      </c>
      <c r="G97" s="101">
        <f t="shared" si="2"/>
        <v>1609</v>
      </c>
      <c r="H97" s="109">
        <v>2.2000000000000002</v>
      </c>
      <c r="I97" s="102">
        <v>13</v>
      </c>
      <c r="J97" s="73">
        <v>1</v>
      </c>
      <c r="K97" s="74" t="s">
        <v>197</v>
      </c>
      <c r="L97" s="75" t="s">
        <v>197</v>
      </c>
      <c r="M97" s="208">
        <v>5838</v>
      </c>
      <c r="N97" s="209">
        <v>2757</v>
      </c>
    </row>
    <row r="98" spans="1:14" ht="17.100000000000001" customHeight="1">
      <c r="A98" s="175">
        <v>1306</v>
      </c>
      <c r="B98" s="87" t="s">
        <v>43</v>
      </c>
      <c r="C98" s="16" t="s">
        <v>481</v>
      </c>
      <c r="D98" s="218" t="s">
        <v>197</v>
      </c>
      <c r="E98" s="100">
        <f t="shared" si="3"/>
        <v>14411</v>
      </c>
      <c r="F98" s="101">
        <v>4485</v>
      </c>
      <c r="G98" s="101">
        <f t="shared" si="2"/>
        <v>3973</v>
      </c>
      <c r="H98" s="109">
        <v>2.2999999999999998</v>
      </c>
      <c r="I98" s="102">
        <v>13</v>
      </c>
      <c r="J98" s="73">
        <v>1</v>
      </c>
      <c r="K98" s="74" t="s">
        <v>197</v>
      </c>
      <c r="L98" s="75" t="s">
        <v>197</v>
      </c>
      <c r="M98" s="224">
        <v>14411</v>
      </c>
      <c r="N98" s="209">
        <v>2757</v>
      </c>
    </row>
    <row r="99" spans="1:14" ht="17.100000000000001" customHeight="1">
      <c r="A99" s="173" t="s">
        <v>236</v>
      </c>
      <c r="B99" s="86" t="s">
        <v>1007</v>
      </c>
      <c r="C99" s="16" t="s">
        <v>482</v>
      </c>
      <c r="D99" s="218" t="s">
        <v>197</v>
      </c>
      <c r="E99" s="100">
        <f t="shared" si="3"/>
        <v>16862</v>
      </c>
      <c r="F99" s="101">
        <v>5247</v>
      </c>
      <c r="G99" s="101">
        <f t="shared" si="2"/>
        <v>4648</v>
      </c>
      <c r="H99" s="109">
        <v>3.2</v>
      </c>
      <c r="I99" s="102">
        <v>13</v>
      </c>
      <c r="J99" s="73">
        <v>1</v>
      </c>
      <c r="K99" s="74" t="s">
        <v>197</v>
      </c>
      <c r="L99" s="75" t="s">
        <v>197</v>
      </c>
      <c r="M99" s="224">
        <v>16862</v>
      </c>
      <c r="N99" s="209">
        <v>2757</v>
      </c>
    </row>
    <row r="100" spans="1:14" ht="17.100000000000001" customHeight="1">
      <c r="A100" s="173" t="s">
        <v>30</v>
      </c>
      <c r="B100" s="86" t="s">
        <v>1008</v>
      </c>
      <c r="C100" s="16" t="s">
        <v>483</v>
      </c>
      <c r="D100" s="222">
        <v>46498</v>
      </c>
      <c r="E100" s="100">
        <f t="shared" si="3"/>
        <v>49817</v>
      </c>
      <c r="F100" s="101">
        <v>15776</v>
      </c>
      <c r="G100" s="101">
        <f t="shared" si="2"/>
        <v>13734</v>
      </c>
      <c r="H100" s="109">
        <v>11.6</v>
      </c>
      <c r="I100" s="102">
        <v>30</v>
      </c>
      <c r="J100" s="73">
        <v>1</v>
      </c>
      <c r="K100" s="74" t="s">
        <v>197</v>
      </c>
      <c r="L100" s="75" t="s">
        <v>197</v>
      </c>
      <c r="M100" s="208"/>
      <c r="N100" s="209">
        <v>2757</v>
      </c>
    </row>
    <row r="101" spans="1:14" ht="17.100000000000001" customHeight="1">
      <c r="A101" s="173"/>
      <c r="B101" s="86" t="s">
        <v>1009</v>
      </c>
      <c r="C101" s="16" t="s">
        <v>484</v>
      </c>
      <c r="D101" s="222">
        <v>70041</v>
      </c>
      <c r="E101" s="100">
        <f t="shared" si="3"/>
        <v>75041</v>
      </c>
      <c r="F101" s="101">
        <v>20245</v>
      </c>
      <c r="G101" s="101">
        <f t="shared" si="2"/>
        <v>20688</v>
      </c>
      <c r="H101" s="109">
        <v>14.4</v>
      </c>
      <c r="I101" s="102">
        <v>30</v>
      </c>
      <c r="J101" s="73">
        <v>1</v>
      </c>
      <c r="K101" s="74" t="s">
        <v>197</v>
      </c>
      <c r="L101" s="75" t="s">
        <v>197</v>
      </c>
      <c r="M101" s="208"/>
      <c r="N101" s="209">
        <v>2757</v>
      </c>
    </row>
    <row r="102" spans="1:14" ht="17.100000000000001" customHeight="1">
      <c r="A102" s="173"/>
      <c r="B102" s="86" t="s">
        <v>1693</v>
      </c>
      <c r="C102" s="16" t="s">
        <v>1694</v>
      </c>
      <c r="D102" s="222">
        <v>76284</v>
      </c>
      <c r="E102" s="100">
        <f t="shared" ref="E102" si="6">IF(M102="",IF(D102="","",ROUNDDOWN($L$1*D102/1000,0)),M102)</f>
        <v>81730</v>
      </c>
      <c r="F102" s="101">
        <v>20245</v>
      </c>
      <c r="G102" s="101">
        <f t="shared" ref="G102" si="7">IF(E102="","",ROUNDDOWN(E102*1000*N102/10000000,0))</f>
        <v>22532</v>
      </c>
      <c r="H102" s="109">
        <v>15.8</v>
      </c>
      <c r="I102" s="102">
        <v>30</v>
      </c>
      <c r="J102" s="73">
        <v>1</v>
      </c>
      <c r="K102" s="74" t="s">
        <v>197</v>
      </c>
      <c r="L102" s="75" t="s">
        <v>197</v>
      </c>
      <c r="M102" s="208"/>
      <c r="N102" s="209">
        <v>2757</v>
      </c>
    </row>
    <row r="103" spans="1:14" ht="17.100000000000001" customHeight="1">
      <c r="A103" s="175" t="s">
        <v>44</v>
      </c>
      <c r="B103" s="86" t="s">
        <v>45</v>
      </c>
      <c r="C103" s="16" t="s">
        <v>485</v>
      </c>
      <c r="D103" s="222">
        <v>44869</v>
      </c>
      <c r="E103" s="100">
        <f t="shared" si="3"/>
        <v>48072</v>
      </c>
      <c r="F103" s="101">
        <v>6818</v>
      </c>
      <c r="G103" s="101">
        <f t="shared" si="2"/>
        <v>9080</v>
      </c>
      <c r="H103" s="109">
        <v>4.9000000000000004</v>
      </c>
      <c r="I103" s="102">
        <v>23</v>
      </c>
      <c r="J103" s="73">
        <v>1</v>
      </c>
      <c r="K103" s="76" t="s">
        <v>197</v>
      </c>
      <c r="L103" s="75" t="s">
        <v>197</v>
      </c>
      <c r="M103" s="208"/>
      <c r="N103" s="210">
        <v>1889</v>
      </c>
    </row>
    <row r="104" spans="1:14" ht="17.100000000000001" customHeight="1">
      <c r="A104" s="185" t="s">
        <v>237</v>
      </c>
      <c r="B104" s="86" t="s">
        <v>1010</v>
      </c>
      <c r="C104" s="16" t="s">
        <v>486</v>
      </c>
      <c r="D104" s="222">
        <v>70205</v>
      </c>
      <c r="E104" s="100">
        <f t="shared" si="3"/>
        <v>75217</v>
      </c>
      <c r="F104" s="101">
        <v>10669</v>
      </c>
      <c r="G104" s="101">
        <f t="shared" si="2"/>
        <v>14208</v>
      </c>
      <c r="H104" s="109">
        <v>8</v>
      </c>
      <c r="I104" s="102">
        <v>23</v>
      </c>
      <c r="J104" s="73">
        <v>1</v>
      </c>
      <c r="K104" s="76" t="s">
        <v>197</v>
      </c>
      <c r="L104" s="75" t="s">
        <v>197</v>
      </c>
      <c r="M104" s="208"/>
      <c r="N104" s="210">
        <v>1889</v>
      </c>
    </row>
    <row r="105" spans="1:14" ht="17.100000000000001" customHeight="1">
      <c r="A105" s="186" t="s">
        <v>30</v>
      </c>
      <c r="B105" s="86" t="s">
        <v>1011</v>
      </c>
      <c r="C105" s="16" t="s">
        <v>487</v>
      </c>
      <c r="D105" s="222">
        <v>99018</v>
      </c>
      <c r="E105" s="100">
        <f t="shared" si="3"/>
        <v>106087</v>
      </c>
      <c r="F105" s="101">
        <v>15047</v>
      </c>
      <c r="G105" s="101">
        <f t="shared" si="2"/>
        <v>20039</v>
      </c>
      <c r="H105" s="109">
        <v>10</v>
      </c>
      <c r="I105" s="102">
        <v>23</v>
      </c>
      <c r="J105" s="73">
        <v>1</v>
      </c>
      <c r="K105" s="76" t="s">
        <v>197</v>
      </c>
      <c r="L105" s="75" t="s">
        <v>197</v>
      </c>
      <c r="M105" s="208"/>
      <c r="N105" s="210">
        <v>1889</v>
      </c>
    </row>
    <row r="106" spans="1:14" ht="17.100000000000001" customHeight="1">
      <c r="A106" s="175" t="s">
        <v>46</v>
      </c>
      <c r="B106" s="87" t="s">
        <v>47</v>
      </c>
      <c r="C106" s="16" t="s">
        <v>360</v>
      </c>
      <c r="D106" s="218">
        <v>88152</v>
      </c>
      <c r="E106" s="100">
        <f t="shared" si="3"/>
        <v>94446</v>
      </c>
      <c r="F106" s="101">
        <v>16718</v>
      </c>
      <c r="G106" s="101">
        <f t="shared" si="2"/>
        <v>17604</v>
      </c>
      <c r="H106" s="109">
        <v>11.3</v>
      </c>
      <c r="I106" s="102">
        <v>18</v>
      </c>
      <c r="J106" s="73">
        <v>1</v>
      </c>
      <c r="K106" s="76" t="s">
        <v>197</v>
      </c>
      <c r="L106" s="75" t="s">
        <v>197</v>
      </c>
      <c r="M106" s="208"/>
      <c r="N106" s="209">
        <v>1864</v>
      </c>
    </row>
    <row r="107" spans="1:14" ht="17.100000000000001" customHeight="1">
      <c r="A107" s="173" t="s">
        <v>238</v>
      </c>
      <c r="B107" s="86" t="s">
        <v>1012</v>
      </c>
      <c r="C107" s="16" t="s">
        <v>377</v>
      </c>
      <c r="D107" s="218">
        <v>99609</v>
      </c>
      <c r="E107" s="100">
        <f t="shared" si="3"/>
        <v>106721</v>
      </c>
      <c r="F107" s="101">
        <v>18891</v>
      </c>
      <c r="G107" s="101">
        <f t="shared" si="2"/>
        <v>19892</v>
      </c>
      <c r="H107" s="109">
        <v>13.7</v>
      </c>
      <c r="I107" s="102">
        <v>18</v>
      </c>
      <c r="J107" s="73">
        <v>1</v>
      </c>
      <c r="K107" s="76" t="s">
        <v>197</v>
      </c>
      <c r="L107" s="75" t="s">
        <v>197</v>
      </c>
      <c r="M107" s="208"/>
      <c r="N107" s="209">
        <v>1864</v>
      </c>
    </row>
    <row r="108" spans="1:14" ht="17.100000000000001" customHeight="1">
      <c r="A108" s="173" t="s">
        <v>30</v>
      </c>
      <c r="B108" s="86" t="s">
        <v>1013</v>
      </c>
      <c r="C108" s="16" t="s">
        <v>488</v>
      </c>
      <c r="D108" s="218">
        <v>114695</v>
      </c>
      <c r="E108" s="100">
        <f t="shared" si="3"/>
        <v>122884</v>
      </c>
      <c r="F108" s="101">
        <v>21752</v>
      </c>
      <c r="G108" s="101">
        <f t="shared" si="2"/>
        <v>22905</v>
      </c>
      <c r="H108" s="109">
        <v>22.5</v>
      </c>
      <c r="I108" s="102">
        <v>18</v>
      </c>
      <c r="J108" s="73">
        <v>1</v>
      </c>
      <c r="K108" s="76" t="s">
        <v>197</v>
      </c>
      <c r="L108" s="75" t="s">
        <v>197</v>
      </c>
      <c r="M108" s="208"/>
      <c r="N108" s="209">
        <v>1864</v>
      </c>
    </row>
    <row r="109" spans="1:14" ht="17.100000000000001" customHeight="1">
      <c r="A109" s="173"/>
      <c r="B109" s="86" t="s">
        <v>1014</v>
      </c>
      <c r="C109" s="16" t="s">
        <v>379</v>
      </c>
      <c r="D109" s="218">
        <v>165163</v>
      </c>
      <c r="E109" s="100">
        <f t="shared" si="3"/>
        <v>176955</v>
      </c>
      <c r="F109" s="101">
        <v>31324</v>
      </c>
      <c r="G109" s="101">
        <f t="shared" si="2"/>
        <v>32984</v>
      </c>
      <c r="H109" s="109">
        <v>27.2</v>
      </c>
      <c r="I109" s="102">
        <v>18</v>
      </c>
      <c r="J109" s="73">
        <v>1</v>
      </c>
      <c r="K109" s="76" t="s">
        <v>197</v>
      </c>
      <c r="L109" s="75" t="s">
        <v>197</v>
      </c>
      <c r="M109" s="208"/>
      <c r="N109" s="209">
        <v>1864</v>
      </c>
    </row>
    <row r="110" spans="1:14" ht="17.100000000000001" customHeight="1">
      <c r="A110" s="173"/>
      <c r="B110" s="86" t="s">
        <v>1015</v>
      </c>
      <c r="C110" s="16" t="s">
        <v>489</v>
      </c>
      <c r="D110" s="218">
        <v>208545</v>
      </c>
      <c r="E110" s="100">
        <f t="shared" si="3"/>
        <v>223435</v>
      </c>
      <c r="F110" s="101">
        <v>39551</v>
      </c>
      <c r="G110" s="101">
        <f t="shared" si="2"/>
        <v>41648</v>
      </c>
      <c r="H110" s="109">
        <v>27.2</v>
      </c>
      <c r="I110" s="102">
        <v>18</v>
      </c>
      <c r="J110" s="73">
        <v>1</v>
      </c>
      <c r="K110" s="76" t="s">
        <v>197</v>
      </c>
      <c r="L110" s="75" t="s">
        <v>197</v>
      </c>
      <c r="M110" s="208"/>
      <c r="N110" s="209">
        <v>1864</v>
      </c>
    </row>
    <row r="111" spans="1:14" ht="17.100000000000001" customHeight="1">
      <c r="A111" s="173"/>
      <c r="B111" s="86" t="s">
        <v>1016</v>
      </c>
      <c r="C111" s="16" t="s">
        <v>490</v>
      </c>
      <c r="D111" s="218">
        <v>250242</v>
      </c>
      <c r="E111" s="100">
        <f t="shared" si="3"/>
        <v>268109</v>
      </c>
      <c r="F111" s="101">
        <v>47459</v>
      </c>
      <c r="G111" s="101">
        <f t="shared" si="2"/>
        <v>49975</v>
      </c>
      <c r="H111" s="109">
        <v>32.6</v>
      </c>
      <c r="I111" s="102">
        <v>18</v>
      </c>
      <c r="J111" s="73">
        <v>1</v>
      </c>
      <c r="K111" s="76" t="s">
        <v>197</v>
      </c>
      <c r="L111" s="75" t="s">
        <v>197</v>
      </c>
      <c r="M111" s="208"/>
      <c r="N111" s="209">
        <v>1864</v>
      </c>
    </row>
    <row r="112" spans="1:14" ht="17.100000000000001" customHeight="1">
      <c r="A112" s="173"/>
      <c r="B112" s="86" t="s">
        <v>1017</v>
      </c>
      <c r="C112" s="16" t="s">
        <v>381</v>
      </c>
      <c r="D112" s="218">
        <v>268203</v>
      </c>
      <c r="E112" s="100">
        <f t="shared" si="3"/>
        <v>287352</v>
      </c>
      <c r="F112" s="101">
        <v>50866</v>
      </c>
      <c r="G112" s="101">
        <f t="shared" si="2"/>
        <v>53562</v>
      </c>
      <c r="H112" s="109">
        <v>35.200000000000003</v>
      </c>
      <c r="I112" s="102">
        <v>18</v>
      </c>
      <c r="J112" s="73">
        <v>1</v>
      </c>
      <c r="K112" s="76" t="s">
        <v>197</v>
      </c>
      <c r="L112" s="75" t="s">
        <v>197</v>
      </c>
      <c r="M112" s="208"/>
      <c r="N112" s="209">
        <v>1864</v>
      </c>
    </row>
    <row r="113" spans="1:14" ht="17.100000000000001" customHeight="1">
      <c r="A113" s="174"/>
      <c r="B113" s="86" t="s">
        <v>1018</v>
      </c>
      <c r="C113" s="16" t="s">
        <v>491</v>
      </c>
      <c r="D113" s="218">
        <v>313105</v>
      </c>
      <c r="E113" s="100">
        <f t="shared" si="3"/>
        <v>335460</v>
      </c>
      <c r="F113" s="101">
        <v>59382</v>
      </c>
      <c r="G113" s="101">
        <f t="shared" si="2"/>
        <v>62529</v>
      </c>
      <c r="H113" s="109">
        <v>41.4</v>
      </c>
      <c r="I113" s="102">
        <v>18</v>
      </c>
      <c r="J113" s="73">
        <v>1</v>
      </c>
      <c r="K113" s="76" t="s">
        <v>197</v>
      </c>
      <c r="L113" s="75" t="s">
        <v>197</v>
      </c>
      <c r="M113" s="208"/>
      <c r="N113" s="209">
        <v>1864</v>
      </c>
    </row>
    <row r="114" spans="1:14" ht="17.100000000000001" customHeight="1">
      <c r="A114" s="180" t="s">
        <v>239</v>
      </c>
      <c r="B114" s="87" t="s">
        <v>48</v>
      </c>
      <c r="C114" s="16" t="s">
        <v>526</v>
      </c>
      <c r="D114" s="218" t="s">
        <v>197</v>
      </c>
      <c r="E114" s="100">
        <f t="shared" ref="E114:E151" si="8">IF(M114="",IF(D114="","",ROUNDDOWN($L$1*D114/1000,0)),M114)</f>
        <v>1188</v>
      </c>
      <c r="F114" s="101">
        <v>386</v>
      </c>
      <c r="G114" s="101">
        <f t="shared" ref="G114:G151" si="9">IF(E114="","",ROUNDDOWN(E114*1000*N114/10000000,0))</f>
        <v>432</v>
      </c>
      <c r="H114" s="109" t="s">
        <v>49</v>
      </c>
      <c r="I114" s="102">
        <v>10</v>
      </c>
      <c r="J114" s="73">
        <v>1</v>
      </c>
      <c r="K114" s="76" t="s">
        <v>197</v>
      </c>
      <c r="L114" s="75" t="s">
        <v>197</v>
      </c>
      <c r="M114" s="208">
        <v>1188</v>
      </c>
      <c r="N114" s="209">
        <v>3640</v>
      </c>
    </row>
    <row r="115" spans="1:14" ht="17.100000000000001" customHeight="1">
      <c r="A115" s="180" t="s">
        <v>240</v>
      </c>
      <c r="B115" s="87" t="s">
        <v>50</v>
      </c>
      <c r="C115" s="16" t="s">
        <v>361</v>
      </c>
      <c r="D115" s="218">
        <v>1318</v>
      </c>
      <c r="E115" s="100">
        <f t="shared" si="8"/>
        <v>1412</v>
      </c>
      <c r="F115" s="101">
        <v>454</v>
      </c>
      <c r="G115" s="101">
        <f t="shared" si="9"/>
        <v>513</v>
      </c>
      <c r="H115" s="109" t="s">
        <v>326</v>
      </c>
      <c r="I115" s="102">
        <v>20</v>
      </c>
      <c r="J115" s="73">
        <v>1</v>
      </c>
      <c r="K115" s="76" t="s">
        <v>197</v>
      </c>
      <c r="L115" s="75" t="s">
        <v>197</v>
      </c>
      <c r="M115" s="208"/>
      <c r="N115" s="209">
        <v>3640</v>
      </c>
    </row>
    <row r="116" spans="1:14" ht="17.100000000000001" customHeight="1">
      <c r="A116" s="176">
        <v>2101</v>
      </c>
      <c r="B116" s="87" t="s">
        <v>52</v>
      </c>
      <c r="C116" s="16" t="s">
        <v>911</v>
      </c>
      <c r="D116" s="222">
        <v>62434</v>
      </c>
      <c r="E116" s="100">
        <f t="shared" si="8"/>
        <v>66891</v>
      </c>
      <c r="F116" s="101">
        <v>10371</v>
      </c>
      <c r="G116" s="101">
        <f t="shared" si="9"/>
        <v>11826</v>
      </c>
      <c r="H116" s="109">
        <v>5.8</v>
      </c>
      <c r="I116" s="102">
        <v>20</v>
      </c>
      <c r="J116" s="73">
        <v>1</v>
      </c>
      <c r="K116" s="74" t="s">
        <v>197</v>
      </c>
      <c r="L116" s="75" t="s">
        <v>197</v>
      </c>
      <c r="M116" s="208"/>
      <c r="N116" s="209">
        <v>1768</v>
      </c>
    </row>
    <row r="117" spans="1:14" ht="17.100000000000001" customHeight="1">
      <c r="A117" s="172" t="s">
        <v>53</v>
      </c>
      <c r="B117" s="86" t="s">
        <v>1019</v>
      </c>
      <c r="C117" s="16" t="s">
        <v>912</v>
      </c>
      <c r="D117" s="222">
        <v>102890</v>
      </c>
      <c r="E117" s="100">
        <f t="shared" si="8"/>
        <v>110236</v>
      </c>
      <c r="F117" s="101">
        <v>15446</v>
      </c>
      <c r="G117" s="101">
        <f t="shared" si="9"/>
        <v>17527</v>
      </c>
      <c r="H117" s="109">
        <v>7.2</v>
      </c>
      <c r="I117" s="102">
        <v>20</v>
      </c>
      <c r="J117" s="73">
        <v>1</v>
      </c>
      <c r="K117" s="74" t="s">
        <v>197</v>
      </c>
      <c r="L117" s="75" t="s">
        <v>197</v>
      </c>
      <c r="M117" s="208"/>
      <c r="N117" s="209">
        <v>1590</v>
      </c>
    </row>
    <row r="118" spans="1:14" ht="17.100000000000001" customHeight="1">
      <c r="A118" s="173" t="s">
        <v>8</v>
      </c>
      <c r="B118" s="86" t="s">
        <v>1020</v>
      </c>
      <c r="C118" s="16" t="s">
        <v>913</v>
      </c>
      <c r="D118" s="222">
        <v>131312</v>
      </c>
      <c r="E118" s="100">
        <f t="shared" si="8"/>
        <v>140687</v>
      </c>
      <c r="F118" s="101">
        <v>19713</v>
      </c>
      <c r="G118" s="101">
        <f t="shared" si="9"/>
        <v>22369</v>
      </c>
      <c r="H118" s="109">
        <v>8.6</v>
      </c>
      <c r="I118" s="102">
        <v>20</v>
      </c>
      <c r="J118" s="73">
        <v>1</v>
      </c>
      <c r="K118" s="74" t="s">
        <v>197</v>
      </c>
      <c r="L118" s="75" t="s">
        <v>197</v>
      </c>
      <c r="M118" s="208"/>
      <c r="N118" s="209">
        <v>1590</v>
      </c>
    </row>
    <row r="119" spans="1:14" ht="17.100000000000001" customHeight="1">
      <c r="A119" s="187"/>
      <c r="B119" s="86" t="s">
        <v>1021</v>
      </c>
      <c r="C119" s="16" t="s">
        <v>914</v>
      </c>
      <c r="D119" s="222">
        <v>151892</v>
      </c>
      <c r="E119" s="100">
        <f t="shared" si="8"/>
        <v>162737</v>
      </c>
      <c r="F119" s="101">
        <v>22803</v>
      </c>
      <c r="G119" s="101">
        <f t="shared" si="9"/>
        <v>25875</v>
      </c>
      <c r="H119" s="109">
        <v>9.6</v>
      </c>
      <c r="I119" s="102">
        <v>20</v>
      </c>
      <c r="J119" s="73">
        <v>1</v>
      </c>
      <c r="K119" s="74" t="s">
        <v>197</v>
      </c>
      <c r="L119" s="75" t="s">
        <v>197</v>
      </c>
      <c r="M119" s="208"/>
      <c r="N119" s="209">
        <v>1590</v>
      </c>
    </row>
    <row r="120" spans="1:14" ht="17.100000000000001" customHeight="1">
      <c r="A120" s="187"/>
      <c r="B120" s="86" t="s">
        <v>1022</v>
      </c>
      <c r="C120" s="16" t="s">
        <v>915</v>
      </c>
      <c r="D120" s="222">
        <v>196967</v>
      </c>
      <c r="E120" s="100">
        <f t="shared" si="8"/>
        <v>211030</v>
      </c>
      <c r="F120" s="101">
        <v>29570</v>
      </c>
      <c r="G120" s="101">
        <f t="shared" si="9"/>
        <v>33553</v>
      </c>
      <c r="H120" s="109">
        <v>10.5</v>
      </c>
      <c r="I120" s="102">
        <v>20</v>
      </c>
      <c r="J120" s="73">
        <v>1</v>
      </c>
      <c r="K120" s="74" t="s">
        <v>197</v>
      </c>
      <c r="L120" s="75" t="s">
        <v>197</v>
      </c>
      <c r="M120" s="208"/>
      <c r="N120" s="209">
        <v>1590</v>
      </c>
    </row>
    <row r="121" spans="1:14" ht="17.100000000000001" customHeight="1">
      <c r="A121" s="173"/>
      <c r="B121" s="86" t="s">
        <v>1023</v>
      </c>
      <c r="C121" s="16" t="s">
        <v>916</v>
      </c>
      <c r="D121" s="218" t="s">
        <v>197</v>
      </c>
      <c r="E121" s="100">
        <f t="shared" si="8"/>
        <v>275812</v>
      </c>
      <c r="F121" s="101">
        <v>40876</v>
      </c>
      <c r="G121" s="101">
        <f t="shared" si="9"/>
        <v>43854</v>
      </c>
      <c r="H121" s="109">
        <v>11.2</v>
      </c>
      <c r="I121" s="102">
        <v>20</v>
      </c>
      <c r="J121" s="73">
        <v>1</v>
      </c>
      <c r="K121" s="74" t="s">
        <v>197</v>
      </c>
      <c r="L121" s="75" t="s">
        <v>197</v>
      </c>
      <c r="M121" s="224">
        <v>275812</v>
      </c>
      <c r="N121" s="209">
        <v>1590</v>
      </c>
    </row>
    <row r="122" spans="1:14" ht="17.100000000000001" customHeight="1">
      <c r="A122" s="173"/>
      <c r="B122" s="86" t="s">
        <v>1024</v>
      </c>
      <c r="C122" s="16" t="s">
        <v>917</v>
      </c>
      <c r="D122" s="222">
        <v>251127</v>
      </c>
      <c r="E122" s="100">
        <f t="shared" si="8"/>
        <v>269057</v>
      </c>
      <c r="F122" s="101">
        <v>38127</v>
      </c>
      <c r="G122" s="101">
        <f t="shared" si="9"/>
        <v>43156</v>
      </c>
      <c r="H122" s="109">
        <v>11.5</v>
      </c>
      <c r="I122" s="102">
        <v>20</v>
      </c>
      <c r="J122" s="73">
        <v>1</v>
      </c>
      <c r="K122" s="74" t="s">
        <v>197</v>
      </c>
      <c r="L122" s="75" t="s">
        <v>197</v>
      </c>
      <c r="M122" s="208"/>
      <c r="N122" s="209">
        <v>1604</v>
      </c>
    </row>
    <row r="123" spans="1:14" ht="17.100000000000001" customHeight="1">
      <c r="A123" s="173"/>
      <c r="B123" s="86" t="s">
        <v>1025</v>
      </c>
      <c r="C123" s="16" t="s">
        <v>918</v>
      </c>
      <c r="D123" s="218" t="s">
        <v>197</v>
      </c>
      <c r="E123" s="100">
        <f t="shared" si="8"/>
        <v>376206</v>
      </c>
      <c r="F123" s="101">
        <v>56370</v>
      </c>
      <c r="G123" s="101">
        <f t="shared" si="9"/>
        <v>60343</v>
      </c>
      <c r="H123" s="109">
        <v>12</v>
      </c>
      <c r="I123" s="102">
        <v>20</v>
      </c>
      <c r="J123" s="73">
        <v>1</v>
      </c>
      <c r="K123" s="74" t="s">
        <v>197</v>
      </c>
      <c r="L123" s="75" t="s">
        <v>197</v>
      </c>
      <c r="M123" s="224">
        <v>376206</v>
      </c>
      <c r="N123" s="209">
        <v>1604</v>
      </c>
    </row>
    <row r="124" spans="1:14" ht="17.100000000000001" customHeight="1">
      <c r="A124" s="173"/>
      <c r="B124" s="86" t="s">
        <v>1026</v>
      </c>
      <c r="C124" s="16" t="s">
        <v>919</v>
      </c>
      <c r="D124" s="222">
        <v>346780</v>
      </c>
      <c r="E124" s="100">
        <f t="shared" si="8"/>
        <v>371540</v>
      </c>
      <c r="F124" s="101">
        <v>52649</v>
      </c>
      <c r="G124" s="101">
        <f t="shared" si="9"/>
        <v>59595</v>
      </c>
      <c r="H124" s="109">
        <v>17.2</v>
      </c>
      <c r="I124" s="102">
        <v>20</v>
      </c>
      <c r="J124" s="73">
        <v>1</v>
      </c>
      <c r="K124" s="74" t="s">
        <v>197</v>
      </c>
      <c r="L124" s="75" t="s">
        <v>197</v>
      </c>
      <c r="M124" s="208"/>
      <c r="N124" s="209">
        <v>1604</v>
      </c>
    </row>
    <row r="125" spans="1:14" ht="17.100000000000001" customHeight="1">
      <c r="A125" s="173"/>
      <c r="B125" s="86" t="s">
        <v>1027</v>
      </c>
      <c r="C125" s="16" t="s">
        <v>920</v>
      </c>
      <c r="D125" s="218" t="s">
        <v>197</v>
      </c>
      <c r="E125" s="100">
        <f t="shared" si="8"/>
        <v>541675</v>
      </c>
      <c r="F125" s="101">
        <v>78918</v>
      </c>
      <c r="G125" s="101">
        <f t="shared" si="9"/>
        <v>86884</v>
      </c>
      <c r="H125" s="109">
        <v>19.100000000000001</v>
      </c>
      <c r="I125" s="102">
        <v>20</v>
      </c>
      <c r="J125" s="73">
        <v>1</v>
      </c>
      <c r="K125" s="74" t="s">
        <v>197</v>
      </c>
      <c r="L125" s="75" t="s">
        <v>197</v>
      </c>
      <c r="M125" s="224">
        <v>541675</v>
      </c>
      <c r="N125" s="209">
        <v>1604</v>
      </c>
    </row>
    <row r="126" spans="1:14" ht="17.100000000000001" customHeight="1">
      <c r="A126" s="173"/>
      <c r="B126" s="86" t="s">
        <v>1028</v>
      </c>
      <c r="C126" s="16" t="s">
        <v>477</v>
      </c>
      <c r="D126" s="222">
        <v>547405</v>
      </c>
      <c r="E126" s="100">
        <f t="shared" si="8"/>
        <v>586489</v>
      </c>
      <c r="F126" s="101">
        <v>76038</v>
      </c>
      <c r="G126" s="101">
        <f t="shared" si="9"/>
        <v>94072</v>
      </c>
      <c r="H126" s="109">
        <v>23.9</v>
      </c>
      <c r="I126" s="102">
        <v>20</v>
      </c>
      <c r="J126" s="73">
        <v>1</v>
      </c>
      <c r="K126" s="74" t="s">
        <v>197</v>
      </c>
      <c r="L126" s="75" t="s">
        <v>197</v>
      </c>
      <c r="M126" s="208"/>
      <c r="N126" s="209">
        <v>1604</v>
      </c>
    </row>
    <row r="127" spans="1:14" ht="17.100000000000001" customHeight="1">
      <c r="A127" s="173"/>
      <c r="B127" s="86" t="s">
        <v>1029</v>
      </c>
      <c r="C127" s="16" t="s">
        <v>478</v>
      </c>
      <c r="D127" s="222">
        <v>810433</v>
      </c>
      <c r="E127" s="100">
        <f t="shared" si="8"/>
        <v>868297</v>
      </c>
      <c r="F127" s="101">
        <v>112343</v>
      </c>
      <c r="G127" s="101">
        <f t="shared" si="9"/>
        <v>139274</v>
      </c>
      <c r="H127" s="109">
        <v>24.4</v>
      </c>
      <c r="I127" s="102">
        <v>20</v>
      </c>
      <c r="J127" s="73">
        <v>1</v>
      </c>
      <c r="K127" s="74" t="s">
        <v>197</v>
      </c>
      <c r="L127" s="75" t="s">
        <v>197</v>
      </c>
      <c r="M127" s="208"/>
      <c r="N127" s="209">
        <v>1604</v>
      </c>
    </row>
    <row r="128" spans="1:14" ht="17.100000000000001" customHeight="1">
      <c r="A128" s="173"/>
      <c r="B128" s="87" t="s">
        <v>1030</v>
      </c>
      <c r="C128" s="16" t="s">
        <v>479</v>
      </c>
      <c r="D128" s="222">
        <v>993313</v>
      </c>
      <c r="E128" s="100">
        <f t="shared" si="8"/>
        <v>1064235</v>
      </c>
      <c r="F128" s="99" t="s">
        <v>197</v>
      </c>
      <c r="G128" s="101">
        <f t="shared" si="9"/>
        <v>180600</v>
      </c>
      <c r="H128" s="109">
        <v>25</v>
      </c>
      <c r="I128" s="102">
        <v>20</v>
      </c>
      <c r="J128" s="73">
        <v>1</v>
      </c>
      <c r="K128" s="74" t="s">
        <v>197</v>
      </c>
      <c r="L128" s="75" t="s">
        <v>197</v>
      </c>
      <c r="M128" s="208"/>
      <c r="N128" s="209">
        <v>1697</v>
      </c>
    </row>
    <row r="129" spans="1:14" ht="17.100000000000001" customHeight="1">
      <c r="A129" s="173"/>
      <c r="B129" s="87" t="s">
        <v>1031</v>
      </c>
      <c r="C129" s="16" t="s">
        <v>480</v>
      </c>
      <c r="D129" s="222">
        <v>1876009</v>
      </c>
      <c r="E129" s="100">
        <f t="shared" si="8"/>
        <v>2009956</v>
      </c>
      <c r="F129" s="99" t="s">
        <v>197</v>
      </c>
      <c r="G129" s="101">
        <f t="shared" si="9"/>
        <v>341089</v>
      </c>
      <c r="H129" s="109">
        <v>28</v>
      </c>
      <c r="I129" s="102">
        <v>20</v>
      </c>
      <c r="J129" s="73">
        <v>1</v>
      </c>
      <c r="K129" s="74" t="s">
        <v>197</v>
      </c>
      <c r="L129" s="75" t="s">
        <v>197</v>
      </c>
      <c r="M129" s="208"/>
      <c r="N129" s="209">
        <v>1697</v>
      </c>
    </row>
    <row r="130" spans="1:14" ht="17.100000000000001" customHeight="1">
      <c r="A130" s="173"/>
      <c r="B130" s="87" t="s">
        <v>1032</v>
      </c>
      <c r="C130" s="16" t="s">
        <v>368</v>
      </c>
      <c r="D130" s="222">
        <v>2304633</v>
      </c>
      <c r="E130" s="100">
        <f t="shared" si="8"/>
        <v>2469183</v>
      </c>
      <c r="F130" s="99" t="s">
        <v>197</v>
      </c>
      <c r="G130" s="101">
        <f t="shared" si="9"/>
        <v>419020</v>
      </c>
      <c r="H130" s="109">
        <v>28</v>
      </c>
      <c r="I130" s="102">
        <v>20</v>
      </c>
      <c r="J130" s="73">
        <v>1</v>
      </c>
      <c r="K130" s="74" t="s">
        <v>197</v>
      </c>
      <c r="L130" s="75" t="s">
        <v>197</v>
      </c>
      <c r="M130" s="208"/>
      <c r="N130" s="209">
        <v>1697</v>
      </c>
    </row>
    <row r="131" spans="1:14" ht="17.100000000000001" customHeight="1">
      <c r="A131" s="176">
        <v>2104</v>
      </c>
      <c r="B131" s="87" t="s">
        <v>54</v>
      </c>
      <c r="C131" s="16" t="s">
        <v>492</v>
      </c>
      <c r="D131" s="218" t="s">
        <v>197</v>
      </c>
      <c r="E131" s="100">
        <f t="shared" si="8"/>
        <v>114000</v>
      </c>
      <c r="F131" s="101">
        <v>21210</v>
      </c>
      <c r="G131" s="101">
        <f t="shared" si="9"/>
        <v>25444</v>
      </c>
      <c r="H131" s="109">
        <v>3.8</v>
      </c>
      <c r="I131" s="102">
        <v>39</v>
      </c>
      <c r="J131" s="73">
        <v>1</v>
      </c>
      <c r="K131" s="74" t="s">
        <v>197</v>
      </c>
      <c r="L131" s="75" t="s">
        <v>197</v>
      </c>
      <c r="M131" s="224">
        <v>114000</v>
      </c>
      <c r="N131" s="209">
        <v>2232</v>
      </c>
    </row>
    <row r="132" spans="1:14" ht="17.100000000000001" customHeight="1">
      <c r="A132" s="173" t="s">
        <v>53</v>
      </c>
      <c r="B132" s="86" t="s">
        <v>1033</v>
      </c>
      <c r="C132" s="16" t="s">
        <v>496</v>
      </c>
      <c r="D132" s="218" t="s">
        <v>197</v>
      </c>
      <c r="E132" s="100">
        <f t="shared" si="8"/>
        <v>162152</v>
      </c>
      <c r="F132" s="101">
        <v>31310</v>
      </c>
      <c r="G132" s="101">
        <f t="shared" si="9"/>
        <v>36192</v>
      </c>
      <c r="H132" s="109">
        <v>4.7</v>
      </c>
      <c r="I132" s="102">
        <v>39</v>
      </c>
      <c r="J132" s="73">
        <v>1</v>
      </c>
      <c r="K132" s="74" t="s">
        <v>197</v>
      </c>
      <c r="L132" s="75" t="s">
        <v>197</v>
      </c>
      <c r="M132" s="224">
        <v>162152</v>
      </c>
      <c r="N132" s="209">
        <v>2232</v>
      </c>
    </row>
    <row r="133" spans="1:14" ht="17.100000000000001" customHeight="1">
      <c r="A133" s="173" t="s">
        <v>241</v>
      </c>
      <c r="B133" s="86" t="s">
        <v>1034</v>
      </c>
      <c r="C133" s="16" t="s">
        <v>497</v>
      </c>
      <c r="D133" s="218" t="s">
        <v>197</v>
      </c>
      <c r="E133" s="100">
        <f t="shared" si="8"/>
        <v>209358</v>
      </c>
      <c r="F133" s="101">
        <v>40147</v>
      </c>
      <c r="G133" s="101">
        <f t="shared" si="9"/>
        <v>46728</v>
      </c>
      <c r="H133" s="109">
        <v>5.4</v>
      </c>
      <c r="I133" s="102">
        <v>39</v>
      </c>
      <c r="J133" s="73">
        <v>1</v>
      </c>
      <c r="K133" s="74" t="s">
        <v>197</v>
      </c>
      <c r="L133" s="75" t="s">
        <v>197</v>
      </c>
      <c r="M133" s="224">
        <v>209358</v>
      </c>
      <c r="N133" s="209">
        <v>2232</v>
      </c>
    </row>
    <row r="134" spans="1:14" ht="17.100000000000001" customHeight="1">
      <c r="A134" s="173"/>
      <c r="B134" s="86" t="s">
        <v>1035</v>
      </c>
      <c r="C134" s="16" t="s">
        <v>498</v>
      </c>
      <c r="D134" s="218" t="s">
        <v>197</v>
      </c>
      <c r="E134" s="100">
        <f t="shared" si="8"/>
        <v>241350</v>
      </c>
      <c r="F134" s="101">
        <v>40428</v>
      </c>
      <c r="G134" s="101">
        <f t="shared" si="9"/>
        <v>48052</v>
      </c>
      <c r="H134" s="109">
        <v>6.1</v>
      </c>
      <c r="I134" s="102">
        <v>39</v>
      </c>
      <c r="J134" s="73">
        <v>1</v>
      </c>
      <c r="K134" s="74" t="s">
        <v>197</v>
      </c>
      <c r="L134" s="75" t="s">
        <v>197</v>
      </c>
      <c r="M134" s="224">
        <v>241350</v>
      </c>
      <c r="N134" s="209">
        <v>1991</v>
      </c>
    </row>
    <row r="135" spans="1:14" ht="17.100000000000001" customHeight="1">
      <c r="A135" s="173"/>
      <c r="B135" s="86" t="s">
        <v>1036</v>
      </c>
      <c r="C135" s="16" t="s">
        <v>499</v>
      </c>
      <c r="D135" s="218" t="s">
        <v>197</v>
      </c>
      <c r="E135" s="100">
        <f t="shared" si="8"/>
        <v>287689</v>
      </c>
      <c r="F135" s="101">
        <v>41140</v>
      </c>
      <c r="G135" s="101">
        <f t="shared" si="9"/>
        <v>48072</v>
      </c>
      <c r="H135" s="109">
        <v>7.7</v>
      </c>
      <c r="I135" s="102">
        <v>39</v>
      </c>
      <c r="J135" s="73">
        <v>1</v>
      </c>
      <c r="K135" s="74" t="s">
        <v>197</v>
      </c>
      <c r="L135" s="75" t="s">
        <v>197</v>
      </c>
      <c r="M135" s="224">
        <v>287689</v>
      </c>
      <c r="N135" s="209">
        <v>1671</v>
      </c>
    </row>
    <row r="136" spans="1:14" ht="17.100000000000001" customHeight="1">
      <c r="A136" s="173"/>
      <c r="B136" s="86" t="s">
        <v>1037</v>
      </c>
      <c r="C136" s="16" t="s">
        <v>500</v>
      </c>
      <c r="D136" s="218" t="s">
        <v>197</v>
      </c>
      <c r="E136" s="100">
        <f t="shared" si="8"/>
        <v>307316</v>
      </c>
      <c r="F136" s="101">
        <v>44132</v>
      </c>
      <c r="G136" s="101">
        <f t="shared" si="9"/>
        <v>51352</v>
      </c>
      <c r="H136" s="109">
        <v>7.7</v>
      </c>
      <c r="I136" s="102">
        <v>39</v>
      </c>
      <c r="J136" s="73">
        <v>1</v>
      </c>
      <c r="K136" s="74" t="s">
        <v>197</v>
      </c>
      <c r="L136" s="75" t="s">
        <v>197</v>
      </c>
      <c r="M136" s="224">
        <v>307316</v>
      </c>
      <c r="N136" s="209">
        <v>1671</v>
      </c>
    </row>
    <row r="137" spans="1:14" ht="17.100000000000001" customHeight="1">
      <c r="A137" s="173"/>
      <c r="B137" s="86" t="s">
        <v>1038</v>
      </c>
      <c r="C137" s="16" t="s">
        <v>501</v>
      </c>
      <c r="D137" s="218" t="s">
        <v>197</v>
      </c>
      <c r="E137" s="100">
        <f t="shared" si="8"/>
        <v>347844</v>
      </c>
      <c r="F137" s="101">
        <v>48620</v>
      </c>
      <c r="G137" s="101">
        <f t="shared" si="9"/>
        <v>58124</v>
      </c>
      <c r="H137" s="109">
        <v>8.5</v>
      </c>
      <c r="I137" s="102">
        <v>57</v>
      </c>
      <c r="J137" s="73">
        <v>1</v>
      </c>
      <c r="K137" s="74" t="s">
        <v>197</v>
      </c>
      <c r="L137" s="75" t="s">
        <v>197</v>
      </c>
      <c r="M137" s="224">
        <v>347844</v>
      </c>
      <c r="N137" s="209">
        <v>1671</v>
      </c>
    </row>
    <row r="138" spans="1:14" ht="17.100000000000001" customHeight="1">
      <c r="A138" s="173"/>
      <c r="B138" s="86" t="s">
        <v>1039</v>
      </c>
      <c r="C138" s="16" t="s">
        <v>502</v>
      </c>
      <c r="D138" s="218" t="s">
        <v>197</v>
      </c>
      <c r="E138" s="100">
        <f t="shared" si="8"/>
        <v>367671</v>
      </c>
      <c r="F138" s="101">
        <v>53108</v>
      </c>
      <c r="G138" s="101">
        <f t="shared" si="9"/>
        <v>61437</v>
      </c>
      <c r="H138" s="109">
        <v>10</v>
      </c>
      <c r="I138" s="102">
        <v>57</v>
      </c>
      <c r="J138" s="73">
        <v>1</v>
      </c>
      <c r="K138" s="74" t="s">
        <v>197</v>
      </c>
      <c r="L138" s="75" t="s">
        <v>197</v>
      </c>
      <c r="M138" s="224">
        <v>367671</v>
      </c>
      <c r="N138" s="209">
        <v>1671</v>
      </c>
    </row>
    <row r="139" spans="1:14" ht="17.100000000000001" customHeight="1">
      <c r="A139" s="173"/>
      <c r="B139" s="86" t="s">
        <v>1040</v>
      </c>
      <c r="C139" s="16" t="s">
        <v>503</v>
      </c>
      <c r="D139" s="218" t="s">
        <v>197</v>
      </c>
      <c r="E139" s="100">
        <f t="shared" si="8"/>
        <v>464213</v>
      </c>
      <c r="F139" s="101">
        <v>59840</v>
      </c>
      <c r="G139" s="101">
        <f t="shared" si="9"/>
        <v>77569</v>
      </c>
      <c r="H139" s="109">
        <v>10</v>
      </c>
      <c r="I139" s="102">
        <v>57</v>
      </c>
      <c r="J139" s="73">
        <v>1</v>
      </c>
      <c r="K139" s="74" t="s">
        <v>197</v>
      </c>
      <c r="L139" s="75" t="s">
        <v>197</v>
      </c>
      <c r="M139" s="224">
        <v>464213</v>
      </c>
      <c r="N139" s="209">
        <v>1671</v>
      </c>
    </row>
    <row r="140" spans="1:14" ht="17.100000000000001" customHeight="1">
      <c r="A140" s="173"/>
      <c r="B140" s="86" t="s">
        <v>1041</v>
      </c>
      <c r="C140" s="16" t="s">
        <v>504</v>
      </c>
      <c r="D140" s="218" t="s">
        <v>197</v>
      </c>
      <c r="E140" s="100">
        <f t="shared" si="8"/>
        <v>510629</v>
      </c>
      <c r="F140" s="101">
        <v>67782</v>
      </c>
      <c r="G140" s="101">
        <f t="shared" si="9"/>
        <v>79607</v>
      </c>
      <c r="H140" s="109">
        <v>10.6</v>
      </c>
      <c r="I140" s="102">
        <v>57</v>
      </c>
      <c r="J140" s="73">
        <v>1</v>
      </c>
      <c r="K140" s="74" t="s">
        <v>197</v>
      </c>
      <c r="L140" s="75" t="s">
        <v>197</v>
      </c>
      <c r="M140" s="224">
        <v>510629</v>
      </c>
      <c r="N140" s="209">
        <v>1559</v>
      </c>
    </row>
    <row r="141" spans="1:14" ht="17.100000000000001" customHeight="1">
      <c r="A141" s="173"/>
      <c r="B141" s="86" t="s">
        <v>1042</v>
      </c>
      <c r="C141" s="16" t="s">
        <v>505</v>
      </c>
      <c r="D141" s="218" t="s">
        <v>197</v>
      </c>
      <c r="E141" s="100">
        <f t="shared" si="8"/>
        <v>587705</v>
      </c>
      <c r="F141" s="101">
        <v>78210</v>
      </c>
      <c r="G141" s="101">
        <f t="shared" si="9"/>
        <v>91623</v>
      </c>
      <c r="H141" s="109">
        <v>12.3</v>
      </c>
      <c r="I141" s="102">
        <v>57</v>
      </c>
      <c r="J141" s="73">
        <v>1</v>
      </c>
      <c r="K141" s="74" t="s">
        <v>197</v>
      </c>
      <c r="L141" s="75" t="s">
        <v>197</v>
      </c>
      <c r="M141" s="224">
        <v>587705</v>
      </c>
      <c r="N141" s="209">
        <v>1559</v>
      </c>
    </row>
    <row r="142" spans="1:14" ht="17.100000000000001" customHeight="1">
      <c r="A142" s="173"/>
      <c r="B142" s="86" t="s">
        <v>1043</v>
      </c>
      <c r="C142" s="16" t="s">
        <v>506</v>
      </c>
      <c r="D142" s="218" t="s">
        <v>197</v>
      </c>
      <c r="E142" s="100">
        <f t="shared" si="8"/>
        <v>732297</v>
      </c>
      <c r="F142" s="101">
        <v>97328</v>
      </c>
      <c r="G142" s="101">
        <f t="shared" si="9"/>
        <v>114165</v>
      </c>
      <c r="H142" s="109">
        <v>12.3</v>
      </c>
      <c r="I142" s="102">
        <v>57</v>
      </c>
      <c r="J142" s="73">
        <v>1</v>
      </c>
      <c r="K142" s="74" t="s">
        <v>197</v>
      </c>
      <c r="L142" s="75" t="s">
        <v>197</v>
      </c>
      <c r="M142" s="224">
        <v>732297</v>
      </c>
      <c r="N142" s="209">
        <v>1559</v>
      </c>
    </row>
    <row r="143" spans="1:14" ht="17.100000000000001" customHeight="1">
      <c r="A143" s="173"/>
      <c r="B143" s="86" t="s">
        <v>1044</v>
      </c>
      <c r="C143" s="16" t="s">
        <v>507</v>
      </c>
      <c r="D143" s="218" t="s">
        <v>197</v>
      </c>
      <c r="E143" s="100">
        <f t="shared" si="8"/>
        <v>896536</v>
      </c>
      <c r="F143" s="101">
        <v>118184</v>
      </c>
      <c r="G143" s="101">
        <f t="shared" si="9"/>
        <v>139769</v>
      </c>
      <c r="H143" s="109">
        <v>15.9</v>
      </c>
      <c r="I143" s="102">
        <v>57</v>
      </c>
      <c r="J143" s="73">
        <v>1</v>
      </c>
      <c r="K143" s="74" t="s">
        <v>197</v>
      </c>
      <c r="L143" s="75" t="s">
        <v>197</v>
      </c>
      <c r="M143" s="224">
        <v>896536</v>
      </c>
      <c r="N143" s="209">
        <v>1559</v>
      </c>
    </row>
    <row r="144" spans="1:14" ht="17.100000000000001" customHeight="1">
      <c r="A144" s="173"/>
      <c r="B144" s="87" t="s">
        <v>1045</v>
      </c>
      <c r="C144" s="16" t="s">
        <v>508</v>
      </c>
      <c r="D144" s="222">
        <v>1107858</v>
      </c>
      <c r="E144" s="100">
        <f>IF(M144="",IF(D144="","",ROUNDDOWN($L$1*D144/1000,0)),M144)</f>
        <v>1186959</v>
      </c>
      <c r="F144" s="101">
        <v>118185</v>
      </c>
      <c r="G144" s="101">
        <f>IF(E144="","",ROUNDDOWN(E144*1000*N144/10000000,0))</f>
        <v>189319</v>
      </c>
      <c r="H144" s="109">
        <v>17.7</v>
      </c>
      <c r="I144" s="102">
        <v>63</v>
      </c>
      <c r="J144" s="73">
        <v>1</v>
      </c>
      <c r="K144" s="74" t="s">
        <v>197</v>
      </c>
      <c r="L144" s="75" t="s">
        <v>197</v>
      </c>
      <c r="M144" s="208"/>
      <c r="N144" s="209">
        <v>1595</v>
      </c>
    </row>
    <row r="145" spans="1:14" ht="17.100000000000001" customHeight="1">
      <c r="A145" s="173"/>
      <c r="B145" s="87" t="s">
        <v>1046</v>
      </c>
      <c r="C145" s="16" t="s">
        <v>509</v>
      </c>
      <c r="D145" s="222">
        <v>1482826</v>
      </c>
      <c r="E145" s="100">
        <f>IF(M145="",IF(D145="","",ROUNDDOWN($L$1*D145/1000,0)),M145)</f>
        <v>1588699</v>
      </c>
      <c r="F145" s="101">
        <v>118186</v>
      </c>
      <c r="G145" s="101">
        <f>IF(E145="","",ROUNDDOWN(E145*1000*N145/10000000,0))</f>
        <v>253397</v>
      </c>
      <c r="H145" s="109">
        <v>19.600000000000001</v>
      </c>
      <c r="I145" s="102">
        <v>63</v>
      </c>
      <c r="J145" s="73">
        <v>1</v>
      </c>
      <c r="K145" s="74" t="s">
        <v>197</v>
      </c>
      <c r="L145" s="75" t="s">
        <v>197</v>
      </c>
      <c r="M145" s="208"/>
      <c r="N145" s="209">
        <v>1595</v>
      </c>
    </row>
    <row r="146" spans="1:14" ht="17.100000000000001" customHeight="1">
      <c r="A146" s="173"/>
      <c r="B146" s="87" t="s">
        <v>1047</v>
      </c>
      <c r="C146" s="16" t="s">
        <v>510</v>
      </c>
      <c r="D146" s="222">
        <v>1567489</v>
      </c>
      <c r="E146" s="100">
        <f>IF(M146="",IF(D146="","",ROUNDDOWN($L$1*D146/1000,0)),M146)</f>
        <v>1679407</v>
      </c>
      <c r="F146" s="101">
        <v>118187</v>
      </c>
      <c r="G146" s="101">
        <f>IF(E146="","",ROUNDDOWN(E146*1000*N146/10000000,0))</f>
        <v>267865</v>
      </c>
      <c r="H146" s="109">
        <v>22</v>
      </c>
      <c r="I146" s="102">
        <v>63</v>
      </c>
      <c r="J146" s="73">
        <v>1</v>
      </c>
      <c r="K146" s="74" t="s">
        <v>197</v>
      </c>
      <c r="L146" s="75" t="s">
        <v>197</v>
      </c>
      <c r="M146" s="208"/>
      <c r="N146" s="209">
        <v>1595</v>
      </c>
    </row>
    <row r="147" spans="1:14" ht="17.100000000000001" customHeight="1">
      <c r="A147" s="173"/>
      <c r="B147" s="87" t="s">
        <v>1048</v>
      </c>
      <c r="C147" s="16" t="s">
        <v>511</v>
      </c>
      <c r="D147" s="222">
        <v>1917446</v>
      </c>
      <c r="E147" s="100">
        <f>IF(M147="",IF(D147="","",ROUNDDOWN($L$1*D147/1000,0)),M147)</f>
        <v>2054351</v>
      </c>
      <c r="F147" s="101">
        <v>118188</v>
      </c>
      <c r="G147" s="101">
        <f>IF(E147="","",ROUNDDOWN(E147*1000*N147/10000000,0))</f>
        <v>327668</v>
      </c>
      <c r="H147" s="109">
        <v>22</v>
      </c>
      <c r="I147" s="102">
        <v>63</v>
      </c>
      <c r="J147" s="73">
        <v>1</v>
      </c>
      <c r="K147" s="74" t="s">
        <v>197</v>
      </c>
      <c r="L147" s="75" t="s">
        <v>197</v>
      </c>
      <c r="M147" s="208"/>
      <c r="N147" s="209">
        <v>1595</v>
      </c>
    </row>
    <row r="148" spans="1:14" ht="17.100000000000001" customHeight="1">
      <c r="A148" s="173"/>
      <c r="B148" s="87" t="s">
        <v>1049</v>
      </c>
      <c r="C148" s="16" t="s">
        <v>512</v>
      </c>
      <c r="D148" s="222">
        <v>2237021</v>
      </c>
      <c r="E148" s="100">
        <f>IF(M148="",IF(D148="","",ROUNDDOWN($L$1*D148/1000,0)),M148)</f>
        <v>2396744</v>
      </c>
      <c r="F148" s="101">
        <v>118189</v>
      </c>
      <c r="G148" s="101">
        <f>IF(E148="","",ROUNDDOWN(E148*1000*N148/10000000,0))</f>
        <v>382280</v>
      </c>
      <c r="H148" s="109">
        <v>24</v>
      </c>
      <c r="I148" s="102">
        <v>63</v>
      </c>
      <c r="J148" s="73">
        <v>1</v>
      </c>
      <c r="K148" s="74" t="s">
        <v>197</v>
      </c>
      <c r="L148" s="75" t="s">
        <v>197</v>
      </c>
      <c r="M148" s="208"/>
      <c r="N148" s="209">
        <v>1595</v>
      </c>
    </row>
    <row r="149" spans="1:14" ht="17.100000000000001" customHeight="1">
      <c r="A149" s="176">
        <v>2105</v>
      </c>
      <c r="B149" s="87" t="s">
        <v>55</v>
      </c>
      <c r="C149" s="16" t="s">
        <v>513</v>
      </c>
      <c r="D149" s="218" t="s">
        <v>197</v>
      </c>
      <c r="E149" s="100">
        <f t="shared" si="8"/>
        <v>25946</v>
      </c>
      <c r="F149" s="101">
        <v>6921</v>
      </c>
      <c r="G149" s="101">
        <f t="shared" si="9"/>
        <v>6494</v>
      </c>
      <c r="H149" s="109">
        <v>2.9</v>
      </c>
      <c r="I149" s="102">
        <v>20</v>
      </c>
      <c r="J149" s="73">
        <v>1</v>
      </c>
      <c r="K149" s="74" t="s">
        <v>197</v>
      </c>
      <c r="L149" s="75" t="s">
        <v>197</v>
      </c>
      <c r="M149" s="224">
        <v>25946</v>
      </c>
      <c r="N149" s="209">
        <v>2503</v>
      </c>
    </row>
    <row r="150" spans="1:14" ht="17.100000000000001" customHeight="1">
      <c r="A150" s="173" t="s">
        <v>56</v>
      </c>
      <c r="B150" s="86" t="s">
        <v>1050</v>
      </c>
      <c r="C150" s="16" t="s">
        <v>514</v>
      </c>
      <c r="D150" s="218" t="s">
        <v>197</v>
      </c>
      <c r="E150" s="100">
        <f t="shared" si="8"/>
        <v>28967</v>
      </c>
      <c r="F150" s="101">
        <v>8948</v>
      </c>
      <c r="G150" s="101">
        <f t="shared" si="9"/>
        <v>7250</v>
      </c>
      <c r="H150" s="109">
        <v>3.1</v>
      </c>
      <c r="I150" s="102">
        <v>20</v>
      </c>
      <c r="J150" s="73">
        <v>1</v>
      </c>
      <c r="K150" s="74" t="s">
        <v>197</v>
      </c>
      <c r="L150" s="75" t="s">
        <v>197</v>
      </c>
      <c r="M150" s="224">
        <v>28967</v>
      </c>
      <c r="N150" s="209">
        <v>2503</v>
      </c>
    </row>
    <row r="151" spans="1:14" ht="17.100000000000001" customHeight="1">
      <c r="A151" s="173"/>
      <c r="B151" s="86" t="s">
        <v>1051</v>
      </c>
      <c r="C151" s="16" t="s">
        <v>515</v>
      </c>
      <c r="D151" s="218" t="s">
        <v>197</v>
      </c>
      <c r="E151" s="100">
        <f t="shared" si="8"/>
        <v>33909</v>
      </c>
      <c r="F151" s="101">
        <v>11537</v>
      </c>
      <c r="G151" s="101">
        <f t="shared" si="9"/>
        <v>8487</v>
      </c>
      <c r="H151" s="109">
        <v>5.0999999999999996</v>
      </c>
      <c r="I151" s="102">
        <v>20</v>
      </c>
      <c r="J151" s="73">
        <v>1</v>
      </c>
      <c r="K151" s="74" t="s">
        <v>197</v>
      </c>
      <c r="L151" s="75" t="s">
        <v>197</v>
      </c>
      <c r="M151" s="224">
        <v>33909</v>
      </c>
      <c r="N151" s="209">
        <v>2503</v>
      </c>
    </row>
    <row r="152" spans="1:14" ht="17.100000000000001" customHeight="1">
      <c r="A152" s="173"/>
      <c r="B152" s="87" t="s">
        <v>1052</v>
      </c>
      <c r="C152" s="16" t="s">
        <v>516</v>
      </c>
      <c r="D152" s="218" t="s">
        <v>197</v>
      </c>
      <c r="E152" s="100">
        <f>IF(M152="",IF(D152="","",ROUNDDOWN($L$1*D152/1000,0)),M152)</f>
        <v>68333</v>
      </c>
      <c r="F152" s="101">
        <v>11538</v>
      </c>
      <c r="G152" s="101">
        <f>IF(E152="","",ROUNDDOWN(E152*1000*N152/10000000,0))</f>
        <v>17103</v>
      </c>
      <c r="H152" s="109">
        <v>10.3</v>
      </c>
      <c r="I152" s="102">
        <v>20</v>
      </c>
      <c r="J152" s="73">
        <v>1</v>
      </c>
      <c r="K152" s="74" t="s">
        <v>197</v>
      </c>
      <c r="L152" s="75" t="s">
        <v>197</v>
      </c>
      <c r="M152" s="208">
        <v>68333</v>
      </c>
      <c r="N152" s="209">
        <v>2503</v>
      </c>
    </row>
    <row r="153" spans="1:14" ht="17.100000000000001" customHeight="1">
      <c r="A153" s="173"/>
      <c r="B153" s="87" t="s">
        <v>1053</v>
      </c>
      <c r="C153" s="16" t="s">
        <v>493</v>
      </c>
      <c r="D153" s="218" t="s">
        <v>197</v>
      </c>
      <c r="E153" s="100">
        <f>IF(M153="",IF(D153="","",ROUNDDOWN($L$1*D153/1000,0)),M153)</f>
        <v>89406</v>
      </c>
      <c r="F153" s="101">
        <v>11539</v>
      </c>
      <c r="G153" s="101">
        <f>IF(E153="","",ROUNDDOWN(E153*1000*N153/10000000,0))</f>
        <v>22378</v>
      </c>
      <c r="H153" s="109">
        <v>11</v>
      </c>
      <c r="I153" s="102">
        <v>20</v>
      </c>
      <c r="J153" s="73">
        <v>1</v>
      </c>
      <c r="K153" s="74" t="s">
        <v>197</v>
      </c>
      <c r="L153" s="75" t="s">
        <v>197</v>
      </c>
      <c r="M153" s="224">
        <v>89406</v>
      </c>
      <c r="N153" s="209">
        <v>2503</v>
      </c>
    </row>
    <row r="154" spans="1:14" ht="17.100000000000001" customHeight="1">
      <c r="A154" s="173"/>
      <c r="B154" s="87" t="s">
        <v>1054</v>
      </c>
      <c r="C154" s="16" t="s">
        <v>517</v>
      </c>
      <c r="D154" s="218" t="s">
        <v>197</v>
      </c>
      <c r="E154" s="100">
        <f>IF(M154="",IF(D154="","",ROUNDDOWN($L$1*D154/1000,0)),M154)</f>
        <v>90309</v>
      </c>
      <c r="F154" s="101">
        <v>11540</v>
      </c>
      <c r="G154" s="101">
        <f>IF(E154="","",ROUNDDOWN(E154*1000*N154/10000000,0))</f>
        <v>22604</v>
      </c>
      <c r="H154" s="109">
        <v>11.3</v>
      </c>
      <c r="I154" s="102">
        <v>20</v>
      </c>
      <c r="J154" s="73">
        <v>1</v>
      </c>
      <c r="K154" s="74" t="s">
        <v>197</v>
      </c>
      <c r="L154" s="75" t="s">
        <v>197</v>
      </c>
      <c r="M154" s="224">
        <v>90309</v>
      </c>
      <c r="N154" s="209">
        <v>2503</v>
      </c>
    </row>
    <row r="155" spans="1:14" ht="17.100000000000001" customHeight="1">
      <c r="A155" s="176">
        <v>2115</v>
      </c>
      <c r="B155" s="86" t="s">
        <v>182</v>
      </c>
      <c r="C155" s="16" t="s">
        <v>518</v>
      </c>
      <c r="D155" s="218" t="s">
        <v>197</v>
      </c>
      <c r="E155" s="100">
        <f t="shared" ref="E155:E219" si="10">IF(M155="",IF(D155="","",ROUNDDOWN($L$1*D155/1000,0)),M155)</f>
        <v>22084</v>
      </c>
      <c r="F155" s="101">
        <v>2931</v>
      </c>
      <c r="G155" s="101">
        <f t="shared" ref="G155:G218" si="11">IF(E155="","",ROUNDDOWN(E155*1000*N155/10000000,0))</f>
        <v>3778</v>
      </c>
      <c r="H155" s="109" t="s">
        <v>197</v>
      </c>
      <c r="I155" s="102" t="s">
        <v>197</v>
      </c>
      <c r="J155" s="73" t="s">
        <v>197</v>
      </c>
      <c r="K155" s="74" t="s">
        <v>197</v>
      </c>
      <c r="L155" s="75" t="s">
        <v>197</v>
      </c>
      <c r="M155" s="224">
        <v>22084</v>
      </c>
      <c r="N155" s="209">
        <v>1711</v>
      </c>
    </row>
    <row r="156" spans="1:14" ht="17.100000000000001" customHeight="1">
      <c r="A156" s="172" t="s">
        <v>183</v>
      </c>
      <c r="B156" s="86" t="s">
        <v>1055</v>
      </c>
      <c r="C156" s="16" t="s">
        <v>519</v>
      </c>
      <c r="D156" s="218" t="s">
        <v>197</v>
      </c>
      <c r="E156" s="100">
        <f t="shared" si="10"/>
        <v>28525</v>
      </c>
      <c r="F156" s="101">
        <v>3786</v>
      </c>
      <c r="G156" s="101">
        <f t="shared" si="11"/>
        <v>4880</v>
      </c>
      <c r="H156" s="109" t="s">
        <v>197</v>
      </c>
      <c r="I156" s="102" t="s">
        <v>197</v>
      </c>
      <c r="J156" s="73" t="s">
        <v>197</v>
      </c>
      <c r="K156" s="74" t="s">
        <v>197</v>
      </c>
      <c r="L156" s="75" t="s">
        <v>197</v>
      </c>
      <c r="M156" s="224">
        <v>28525</v>
      </c>
      <c r="N156" s="209">
        <v>1711</v>
      </c>
    </row>
    <row r="157" spans="1:14" ht="17.100000000000001" customHeight="1">
      <c r="A157" s="177"/>
      <c r="B157" s="86" t="s">
        <v>1056</v>
      </c>
      <c r="C157" s="16" t="s">
        <v>520</v>
      </c>
      <c r="D157" s="218" t="s">
        <v>197</v>
      </c>
      <c r="E157" s="100">
        <f t="shared" si="10"/>
        <v>33126</v>
      </c>
      <c r="F157" s="101">
        <v>4396</v>
      </c>
      <c r="G157" s="101">
        <f t="shared" si="11"/>
        <v>5667</v>
      </c>
      <c r="H157" s="109" t="s">
        <v>197</v>
      </c>
      <c r="I157" s="102" t="s">
        <v>197</v>
      </c>
      <c r="J157" s="73" t="s">
        <v>197</v>
      </c>
      <c r="K157" s="74" t="s">
        <v>197</v>
      </c>
      <c r="L157" s="75" t="s">
        <v>197</v>
      </c>
      <c r="M157" s="224">
        <v>33126</v>
      </c>
      <c r="N157" s="209">
        <v>1711</v>
      </c>
    </row>
    <row r="158" spans="1:14" ht="17.100000000000001" customHeight="1">
      <c r="A158" s="175">
        <v>2116</v>
      </c>
      <c r="B158" s="87" t="s">
        <v>184</v>
      </c>
      <c r="C158" s="16" t="s">
        <v>57</v>
      </c>
      <c r="D158" s="218" t="s">
        <v>197</v>
      </c>
      <c r="E158" s="100">
        <f t="shared" si="10"/>
        <v>71750</v>
      </c>
      <c r="F158" s="99" t="s">
        <v>197</v>
      </c>
      <c r="G158" s="101">
        <f t="shared" si="11"/>
        <v>12276</v>
      </c>
      <c r="H158" s="109" t="s">
        <v>197</v>
      </c>
      <c r="I158" s="102" t="s">
        <v>197</v>
      </c>
      <c r="J158" s="73" t="s">
        <v>197</v>
      </c>
      <c r="K158" s="74" t="s">
        <v>197</v>
      </c>
      <c r="L158" s="75" t="s">
        <v>197</v>
      </c>
      <c r="M158" s="224">
        <v>71750</v>
      </c>
      <c r="N158" s="209">
        <v>1711</v>
      </c>
    </row>
    <row r="159" spans="1:14" ht="17.100000000000001" customHeight="1">
      <c r="A159" s="174" t="s">
        <v>185</v>
      </c>
      <c r="B159" s="86" t="s">
        <v>1057</v>
      </c>
      <c r="C159" s="16" t="s">
        <v>520</v>
      </c>
      <c r="D159" s="218" t="s">
        <v>197</v>
      </c>
      <c r="E159" s="100">
        <f t="shared" si="10"/>
        <v>76351</v>
      </c>
      <c r="F159" s="99" t="s">
        <v>197</v>
      </c>
      <c r="G159" s="101">
        <f t="shared" si="11"/>
        <v>13063</v>
      </c>
      <c r="H159" s="109" t="s">
        <v>197</v>
      </c>
      <c r="I159" s="102" t="s">
        <v>197</v>
      </c>
      <c r="J159" s="73" t="s">
        <v>197</v>
      </c>
      <c r="K159" s="74" t="s">
        <v>197</v>
      </c>
      <c r="L159" s="75" t="s">
        <v>197</v>
      </c>
      <c r="M159" s="224">
        <v>76351</v>
      </c>
      <c r="N159" s="209">
        <v>1711</v>
      </c>
    </row>
    <row r="160" spans="1:14" ht="17.100000000000001" customHeight="1">
      <c r="A160" s="176">
        <v>2117</v>
      </c>
      <c r="B160" s="87" t="s">
        <v>1058</v>
      </c>
      <c r="C160" s="17" t="s">
        <v>58</v>
      </c>
      <c r="D160" s="218" t="s">
        <v>197</v>
      </c>
      <c r="E160" s="100">
        <f t="shared" si="10"/>
        <v>1050</v>
      </c>
      <c r="F160" s="99" t="s">
        <v>197</v>
      </c>
      <c r="G160" s="101">
        <f t="shared" si="11"/>
        <v>733</v>
      </c>
      <c r="H160" s="109" t="s">
        <v>197</v>
      </c>
      <c r="I160" s="102" t="s">
        <v>197</v>
      </c>
      <c r="J160" s="73" t="s">
        <v>197</v>
      </c>
      <c r="K160" s="74" t="s">
        <v>197</v>
      </c>
      <c r="L160" s="75" t="s">
        <v>197</v>
      </c>
      <c r="M160" s="224">
        <v>1050</v>
      </c>
      <c r="N160" s="209">
        <v>6982</v>
      </c>
    </row>
    <row r="161" spans="1:14" ht="17.100000000000001" customHeight="1">
      <c r="A161" s="174" t="s">
        <v>59</v>
      </c>
      <c r="B161" s="86" t="s">
        <v>1059</v>
      </c>
      <c r="C161" s="16" t="s">
        <v>521</v>
      </c>
      <c r="D161" s="218" t="s">
        <v>197</v>
      </c>
      <c r="E161" s="100">
        <f t="shared" si="10"/>
        <v>1286</v>
      </c>
      <c r="F161" s="99" t="s">
        <v>197</v>
      </c>
      <c r="G161" s="101">
        <f t="shared" si="11"/>
        <v>897</v>
      </c>
      <c r="H161" s="109" t="s">
        <v>197</v>
      </c>
      <c r="I161" s="102" t="s">
        <v>197</v>
      </c>
      <c r="J161" s="73" t="s">
        <v>197</v>
      </c>
      <c r="K161" s="74" t="s">
        <v>197</v>
      </c>
      <c r="L161" s="75" t="s">
        <v>197</v>
      </c>
      <c r="M161" s="224">
        <v>1286</v>
      </c>
      <c r="N161" s="209">
        <v>6982</v>
      </c>
    </row>
    <row r="162" spans="1:14" ht="17.100000000000001" customHeight="1">
      <c r="A162" s="180" t="s">
        <v>242</v>
      </c>
      <c r="B162" s="87" t="s">
        <v>1060</v>
      </c>
      <c r="C162" s="17" t="s">
        <v>60</v>
      </c>
      <c r="D162" s="218" t="s">
        <v>197</v>
      </c>
      <c r="E162" s="100">
        <f t="shared" si="10"/>
        <v>8645</v>
      </c>
      <c r="F162" s="99" t="s">
        <v>197</v>
      </c>
      <c r="G162" s="101">
        <f t="shared" si="11"/>
        <v>1479</v>
      </c>
      <c r="H162" s="109" t="s">
        <v>197</v>
      </c>
      <c r="I162" s="102" t="s">
        <v>197</v>
      </c>
      <c r="J162" s="73" t="s">
        <v>197</v>
      </c>
      <c r="K162" s="74" t="s">
        <v>197</v>
      </c>
      <c r="L162" s="75" t="s">
        <v>197</v>
      </c>
      <c r="M162" s="224">
        <v>8645</v>
      </c>
      <c r="N162" s="209">
        <v>1711</v>
      </c>
    </row>
    <row r="163" spans="1:14" ht="17.100000000000001" customHeight="1">
      <c r="A163" s="176">
        <v>2208</v>
      </c>
      <c r="B163" s="87" t="s">
        <v>1061</v>
      </c>
      <c r="C163" s="16" t="s">
        <v>522</v>
      </c>
      <c r="D163" s="218">
        <v>248270</v>
      </c>
      <c r="E163" s="100">
        <f t="shared" si="10"/>
        <v>265996</v>
      </c>
      <c r="F163" s="101">
        <v>37239</v>
      </c>
      <c r="G163" s="101">
        <f t="shared" si="11"/>
        <v>33808</v>
      </c>
      <c r="H163" s="109" t="s">
        <v>197</v>
      </c>
      <c r="I163" s="102" t="s">
        <v>197</v>
      </c>
      <c r="J163" s="73">
        <v>1</v>
      </c>
      <c r="K163" s="74" t="s">
        <v>197</v>
      </c>
      <c r="L163" s="75" t="s">
        <v>197</v>
      </c>
      <c r="M163" s="208"/>
      <c r="N163" s="209">
        <v>1271</v>
      </c>
    </row>
    <row r="164" spans="1:14" ht="17.100000000000001" customHeight="1">
      <c r="A164" s="173" t="s">
        <v>1742</v>
      </c>
      <c r="B164" s="87" t="s">
        <v>1743</v>
      </c>
      <c r="C164" s="16" t="s">
        <v>1744</v>
      </c>
      <c r="D164" s="218">
        <v>263029</v>
      </c>
      <c r="E164" s="100">
        <f t="shared" ref="E164" si="12">IF(M164="",IF(D164="","",ROUNDDOWN($L$1*D164/1000,0)),M164)</f>
        <v>281809</v>
      </c>
      <c r="F164" s="101">
        <v>37239</v>
      </c>
      <c r="G164" s="101">
        <f t="shared" ref="G164" si="13">IF(E164="","",ROUNDDOWN(E164*1000*N164/10000000,0))</f>
        <v>35817</v>
      </c>
      <c r="H164" s="109" t="s">
        <v>197</v>
      </c>
      <c r="I164" s="102" t="s">
        <v>197</v>
      </c>
      <c r="J164" s="73">
        <v>1</v>
      </c>
      <c r="K164" s="74" t="s">
        <v>197</v>
      </c>
      <c r="L164" s="75" t="s">
        <v>197</v>
      </c>
      <c r="M164" s="208"/>
      <c r="N164" s="209">
        <v>1271</v>
      </c>
    </row>
    <row r="165" spans="1:14" ht="17.100000000000001" customHeight="1">
      <c r="A165" s="173"/>
      <c r="B165" s="87" t="s">
        <v>1062</v>
      </c>
      <c r="C165" s="16" t="s">
        <v>243</v>
      </c>
      <c r="D165" s="218" t="s">
        <v>1468</v>
      </c>
      <c r="E165" s="100">
        <f t="shared" si="10"/>
        <v>375394</v>
      </c>
      <c r="F165" s="101">
        <v>37294</v>
      </c>
      <c r="G165" s="101">
        <f t="shared" si="11"/>
        <v>47712</v>
      </c>
      <c r="H165" s="109" t="s">
        <v>197</v>
      </c>
      <c r="I165" s="102" t="s">
        <v>197</v>
      </c>
      <c r="J165" s="73">
        <v>1</v>
      </c>
      <c r="K165" s="74" t="s">
        <v>197</v>
      </c>
      <c r="L165" s="75" t="s">
        <v>197</v>
      </c>
      <c r="M165" s="224">
        <v>375394</v>
      </c>
      <c r="N165" s="209">
        <v>1271</v>
      </c>
    </row>
    <row r="166" spans="1:14" ht="17.100000000000001" customHeight="1">
      <c r="A166" s="173"/>
      <c r="B166" s="87" t="s">
        <v>1063</v>
      </c>
      <c r="C166" s="16" t="s">
        <v>244</v>
      </c>
      <c r="D166" s="218" t="s">
        <v>1468</v>
      </c>
      <c r="E166" s="100">
        <f t="shared" si="10"/>
        <v>494333</v>
      </c>
      <c r="F166" s="101">
        <v>40117</v>
      </c>
      <c r="G166" s="101">
        <f t="shared" si="11"/>
        <v>62829</v>
      </c>
      <c r="H166" s="109" t="s">
        <v>197</v>
      </c>
      <c r="I166" s="102" t="s">
        <v>197</v>
      </c>
      <c r="J166" s="73">
        <v>1</v>
      </c>
      <c r="K166" s="74" t="s">
        <v>197</v>
      </c>
      <c r="L166" s="75" t="s">
        <v>197</v>
      </c>
      <c r="M166" s="224">
        <v>494333</v>
      </c>
      <c r="N166" s="209">
        <v>1271</v>
      </c>
    </row>
    <row r="167" spans="1:14" ht="17.100000000000001" customHeight="1">
      <c r="A167" s="174"/>
      <c r="B167" s="87" t="s">
        <v>1064</v>
      </c>
      <c r="C167" s="16" t="s">
        <v>245</v>
      </c>
      <c r="D167" s="222">
        <v>604262</v>
      </c>
      <c r="E167" s="100">
        <f t="shared" si="10"/>
        <v>647406</v>
      </c>
      <c r="F167" s="99" t="s">
        <v>197</v>
      </c>
      <c r="G167" s="101">
        <f t="shared" si="11"/>
        <v>82285</v>
      </c>
      <c r="H167" s="109" t="s">
        <v>197</v>
      </c>
      <c r="I167" s="102" t="s">
        <v>197</v>
      </c>
      <c r="J167" s="73">
        <v>1</v>
      </c>
      <c r="K167" s="74" t="s">
        <v>197</v>
      </c>
      <c r="L167" s="75" t="s">
        <v>197</v>
      </c>
      <c r="M167" s="208"/>
      <c r="N167" s="209">
        <v>1271</v>
      </c>
    </row>
    <row r="168" spans="1:14" ht="30.9" customHeight="1">
      <c r="A168" s="188" t="s">
        <v>246</v>
      </c>
      <c r="B168" s="87" t="s">
        <v>61</v>
      </c>
      <c r="C168" s="16" t="s">
        <v>523</v>
      </c>
      <c r="D168" s="218" t="s">
        <v>197</v>
      </c>
      <c r="E168" s="100">
        <f t="shared" si="10"/>
        <v>21234</v>
      </c>
      <c r="F168" s="101">
        <v>2772</v>
      </c>
      <c r="G168" s="101">
        <f t="shared" si="11"/>
        <v>3652</v>
      </c>
      <c r="H168" s="109" t="s">
        <v>197</v>
      </c>
      <c r="I168" s="102" t="s">
        <v>197</v>
      </c>
      <c r="J168" s="73" t="s">
        <v>197</v>
      </c>
      <c r="K168" s="74" t="s">
        <v>197</v>
      </c>
      <c r="L168" s="75" t="s">
        <v>197</v>
      </c>
      <c r="M168" s="224">
        <v>21234</v>
      </c>
      <c r="N168" s="209">
        <v>1720</v>
      </c>
    </row>
    <row r="169" spans="1:14" ht="17.100000000000001" customHeight="1">
      <c r="A169" s="176">
        <v>2330</v>
      </c>
      <c r="B169" s="87" t="s">
        <v>62</v>
      </c>
      <c r="C169" s="16" t="s">
        <v>524</v>
      </c>
      <c r="D169" s="222">
        <v>10751</v>
      </c>
      <c r="E169" s="100">
        <f t="shared" si="10"/>
        <v>11518</v>
      </c>
      <c r="F169" s="101">
        <v>2102</v>
      </c>
      <c r="G169" s="101">
        <f t="shared" si="11"/>
        <v>2585</v>
      </c>
      <c r="H169" s="109">
        <v>3.5</v>
      </c>
      <c r="I169" s="109">
        <v>20.2</v>
      </c>
      <c r="J169" s="73">
        <v>1</v>
      </c>
      <c r="K169" s="74" t="s">
        <v>197</v>
      </c>
      <c r="L169" s="75" t="s">
        <v>197</v>
      </c>
      <c r="M169" s="208"/>
      <c r="N169" s="209">
        <v>2245</v>
      </c>
    </row>
    <row r="170" spans="1:14" ht="17.100000000000001" customHeight="1">
      <c r="A170" s="174" t="s">
        <v>247</v>
      </c>
      <c r="B170" s="86" t="s">
        <v>1065</v>
      </c>
      <c r="C170" s="16" t="s">
        <v>525</v>
      </c>
      <c r="D170" s="222">
        <v>15056</v>
      </c>
      <c r="E170" s="100">
        <f t="shared" si="10"/>
        <v>16130</v>
      </c>
      <c r="F170" s="101">
        <v>2944</v>
      </c>
      <c r="G170" s="101">
        <f t="shared" si="11"/>
        <v>3621</v>
      </c>
      <c r="H170" s="109">
        <v>4.2</v>
      </c>
      <c r="I170" s="109">
        <v>20.2</v>
      </c>
      <c r="J170" s="73">
        <v>1</v>
      </c>
      <c r="K170" s="74" t="s">
        <v>197</v>
      </c>
      <c r="L170" s="75" t="s">
        <v>197</v>
      </c>
      <c r="M170" s="208"/>
      <c r="N170" s="209">
        <v>2245</v>
      </c>
    </row>
    <row r="171" spans="1:14" ht="17.100000000000001" customHeight="1">
      <c r="A171" s="180" t="s">
        <v>248</v>
      </c>
      <c r="B171" s="87" t="s">
        <v>63</v>
      </c>
      <c r="C171" s="16" t="s">
        <v>527</v>
      </c>
      <c r="D171" s="218" t="s">
        <v>197</v>
      </c>
      <c r="E171" s="100">
        <f t="shared" si="10"/>
        <v>1757</v>
      </c>
      <c r="F171" s="101">
        <v>558</v>
      </c>
      <c r="G171" s="101">
        <f t="shared" si="11"/>
        <v>604</v>
      </c>
      <c r="H171" s="109">
        <v>1.3</v>
      </c>
      <c r="I171" s="102">
        <v>20</v>
      </c>
      <c r="J171" s="73">
        <v>1</v>
      </c>
      <c r="K171" s="74" t="s">
        <v>197</v>
      </c>
      <c r="L171" s="75" t="s">
        <v>197</v>
      </c>
      <c r="M171" s="224">
        <v>1757</v>
      </c>
      <c r="N171" s="209">
        <v>3440</v>
      </c>
    </row>
    <row r="172" spans="1:14" ht="17.100000000000001" customHeight="1">
      <c r="A172" s="176">
        <v>2502</v>
      </c>
      <c r="B172" s="87" t="s">
        <v>64</v>
      </c>
      <c r="C172" s="16" t="s">
        <v>528</v>
      </c>
      <c r="D172" s="218" t="s">
        <v>197</v>
      </c>
      <c r="E172" s="100">
        <f t="shared" si="10"/>
        <v>22288</v>
      </c>
      <c r="F172" s="101">
        <v>5229</v>
      </c>
      <c r="G172" s="101">
        <f t="shared" si="11"/>
        <v>3247</v>
      </c>
      <c r="H172" s="109">
        <v>4</v>
      </c>
      <c r="I172" s="102">
        <v>37</v>
      </c>
      <c r="J172" s="73">
        <v>1</v>
      </c>
      <c r="K172" s="74" t="s">
        <v>197</v>
      </c>
      <c r="L172" s="75" t="s">
        <v>197</v>
      </c>
      <c r="M172" s="224">
        <v>22288</v>
      </c>
      <c r="N172" s="209">
        <v>1457</v>
      </c>
    </row>
    <row r="173" spans="1:14" ht="17.100000000000001" customHeight="1">
      <c r="A173" s="173" t="s">
        <v>249</v>
      </c>
      <c r="B173" s="86" t="s">
        <v>1066</v>
      </c>
      <c r="C173" s="16" t="s">
        <v>529</v>
      </c>
      <c r="D173" s="218" t="s">
        <v>197</v>
      </c>
      <c r="E173" s="100">
        <f t="shared" si="10"/>
        <v>23744</v>
      </c>
      <c r="F173" s="101">
        <v>5458</v>
      </c>
      <c r="G173" s="101">
        <f t="shared" si="11"/>
        <v>3459</v>
      </c>
      <c r="H173" s="109">
        <v>4</v>
      </c>
      <c r="I173" s="102">
        <v>37</v>
      </c>
      <c r="J173" s="73">
        <v>1</v>
      </c>
      <c r="K173" s="74" t="s">
        <v>197</v>
      </c>
      <c r="L173" s="75" t="s">
        <v>197</v>
      </c>
      <c r="M173" s="224">
        <v>23744</v>
      </c>
      <c r="N173" s="209">
        <v>1457</v>
      </c>
    </row>
    <row r="174" spans="1:14" ht="17.100000000000001" customHeight="1">
      <c r="A174" s="173"/>
      <c r="B174" s="86" t="s">
        <v>1067</v>
      </c>
      <c r="C174" s="16" t="s">
        <v>530</v>
      </c>
      <c r="D174" s="218" t="s">
        <v>197</v>
      </c>
      <c r="E174" s="100">
        <f t="shared" si="10"/>
        <v>30184</v>
      </c>
      <c r="F174" s="101">
        <v>7199</v>
      </c>
      <c r="G174" s="101">
        <f t="shared" si="11"/>
        <v>4397</v>
      </c>
      <c r="H174" s="109">
        <v>5.7</v>
      </c>
      <c r="I174" s="102">
        <v>37</v>
      </c>
      <c r="J174" s="73">
        <v>1</v>
      </c>
      <c r="K174" s="74" t="s">
        <v>197</v>
      </c>
      <c r="L174" s="75" t="s">
        <v>197</v>
      </c>
      <c r="M174" s="224">
        <v>30184</v>
      </c>
      <c r="N174" s="209">
        <v>1457</v>
      </c>
    </row>
    <row r="175" spans="1:14" ht="17.100000000000001" customHeight="1">
      <c r="A175" s="173"/>
      <c r="B175" s="86" t="s">
        <v>1068</v>
      </c>
      <c r="C175" s="16" t="s">
        <v>531</v>
      </c>
      <c r="D175" s="218" t="s">
        <v>197</v>
      </c>
      <c r="E175" s="100">
        <f t="shared" si="10"/>
        <v>40982</v>
      </c>
      <c r="F175" s="101">
        <v>9396</v>
      </c>
      <c r="G175" s="101">
        <f t="shared" si="11"/>
        <v>5971</v>
      </c>
      <c r="H175" s="109">
        <v>5.7</v>
      </c>
      <c r="I175" s="102">
        <v>37</v>
      </c>
      <c r="J175" s="73">
        <v>1</v>
      </c>
      <c r="K175" s="74" t="s">
        <v>197</v>
      </c>
      <c r="L175" s="75" t="s">
        <v>197</v>
      </c>
      <c r="M175" s="224">
        <v>40982</v>
      </c>
      <c r="N175" s="209">
        <v>1457</v>
      </c>
    </row>
    <row r="176" spans="1:14" ht="17.100000000000001" customHeight="1">
      <c r="A176" s="174"/>
      <c r="B176" s="86" t="s">
        <v>1069</v>
      </c>
      <c r="C176" s="16" t="s">
        <v>532</v>
      </c>
      <c r="D176" s="218" t="s">
        <v>197</v>
      </c>
      <c r="E176" s="100">
        <f t="shared" si="10"/>
        <v>53644</v>
      </c>
      <c r="F176" s="101">
        <v>10831</v>
      </c>
      <c r="G176" s="101">
        <f t="shared" si="11"/>
        <v>7815</v>
      </c>
      <c r="H176" s="109">
        <v>6.6</v>
      </c>
      <c r="I176" s="102">
        <v>37</v>
      </c>
      <c r="J176" s="73">
        <v>1</v>
      </c>
      <c r="K176" s="74" t="s">
        <v>197</v>
      </c>
      <c r="L176" s="75" t="s">
        <v>197</v>
      </c>
      <c r="M176" s="224">
        <v>53644</v>
      </c>
      <c r="N176" s="209">
        <v>1457</v>
      </c>
    </row>
    <row r="177" spans="1:14" ht="17.100000000000001" customHeight="1">
      <c r="A177" s="176">
        <v>2602</v>
      </c>
      <c r="B177" s="87" t="s">
        <v>65</v>
      </c>
      <c r="C177" s="16" t="s">
        <v>361</v>
      </c>
      <c r="D177" s="222">
        <v>8808</v>
      </c>
      <c r="E177" s="100">
        <f t="shared" si="10"/>
        <v>9436</v>
      </c>
      <c r="F177" s="101">
        <v>1632</v>
      </c>
      <c r="G177" s="101">
        <f t="shared" si="11"/>
        <v>1861</v>
      </c>
      <c r="H177" s="109">
        <v>4.5</v>
      </c>
      <c r="I177" s="102">
        <v>29</v>
      </c>
      <c r="J177" s="73">
        <v>1</v>
      </c>
      <c r="K177" s="74" t="s">
        <v>197</v>
      </c>
      <c r="L177" s="75" t="s">
        <v>197</v>
      </c>
      <c r="M177" s="208"/>
      <c r="N177" s="209">
        <v>1973</v>
      </c>
    </row>
    <row r="178" spans="1:14" ht="17.100000000000001" customHeight="1">
      <c r="A178" s="173" t="s">
        <v>66</v>
      </c>
      <c r="B178" s="86" t="s">
        <v>1070</v>
      </c>
      <c r="C178" s="16" t="s">
        <v>529</v>
      </c>
      <c r="D178" s="222">
        <v>12879</v>
      </c>
      <c r="E178" s="100">
        <f t="shared" si="10"/>
        <v>13798</v>
      </c>
      <c r="F178" s="101">
        <v>2387</v>
      </c>
      <c r="G178" s="101">
        <f t="shared" si="11"/>
        <v>2722</v>
      </c>
      <c r="H178" s="109">
        <v>6.8</v>
      </c>
      <c r="I178" s="102">
        <v>29</v>
      </c>
      <c r="J178" s="73">
        <v>1</v>
      </c>
      <c r="K178" s="74" t="s">
        <v>197</v>
      </c>
      <c r="L178" s="75" t="s">
        <v>197</v>
      </c>
      <c r="M178" s="208"/>
      <c r="N178" s="209">
        <v>1973</v>
      </c>
    </row>
    <row r="179" spans="1:14" ht="17.100000000000001" customHeight="1">
      <c r="A179" s="173"/>
      <c r="B179" s="86" t="s">
        <v>1071</v>
      </c>
      <c r="C179" s="16" t="s">
        <v>530</v>
      </c>
      <c r="D179" s="222">
        <v>15966</v>
      </c>
      <c r="E179" s="100">
        <f t="shared" si="10"/>
        <v>17105</v>
      </c>
      <c r="F179" s="101">
        <v>2959</v>
      </c>
      <c r="G179" s="101">
        <f t="shared" si="11"/>
        <v>3374</v>
      </c>
      <c r="H179" s="109">
        <v>9.1999999999999993</v>
      </c>
      <c r="I179" s="102">
        <v>29</v>
      </c>
      <c r="J179" s="73">
        <v>1</v>
      </c>
      <c r="K179" s="74" t="s">
        <v>197</v>
      </c>
      <c r="L179" s="75" t="s">
        <v>197</v>
      </c>
      <c r="M179" s="208"/>
      <c r="N179" s="209">
        <v>1973</v>
      </c>
    </row>
    <row r="180" spans="1:14" ht="17.100000000000001" customHeight="1">
      <c r="A180" s="174"/>
      <c r="B180" s="86" t="s">
        <v>1072</v>
      </c>
      <c r="C180" s="16" t="s">
        <v>533</v>
      </c>
      <c r="D180" s="222">
        <v>20493</v>
      </c>
      <c r="E180" s="100">
        <f t="shared" si="10"/>
        <v>21956</v>
      </c>
      <c r="F180" s="101">
        <v>3798</v>
      </c>
      <c r="G180" s="101">
        <f t="shared" si="11"/>
        <v>4331</v>
      </c>
      <c r="H180" s="109">
        <v>11.3</v>
      </c>
      <c r="I180" s="102">
        <v>29</v>
      </c>
      <c r="J180" s="73">
        <v>1</v>
      </c>
      <c r="K180" s="74" t="s">
        <v>197</v>
      </c>
      <c r="L180" s="75" t="s">
        <v>197</v>
      </c>
      <c r="M180" s="208"/>
      <c r="N180" s="209">
        <v>1973</v>
      </c>
    </row>
    <row r="181" spans="1:14" ht="17.100000000000001" customHeight="1">
      <c r="A181" s="176">
        <v>2702</v>
      </c>
      <c r="B181" s="87" t="s">
        <v>67</v>
      </c>
      <c r="C181" s="16" t="s">
        <v>363</v>
      </c>
      <c r="D181" s="222">
        <v>53593</v>
      </c>
      <c r="E181" s="100">
        <f t="shared" si="10"/>
        <v>57419</v>
      </c>
      <c r="F181" s="101">
        <v>12909</v>
      </c>
      <c r="G181" s="101">
        <f t="shared" si="11"/>
        <v>14521</v>
      </c>
      <c r="H181" s="109">
        <v>16.5</v>
      </c>
      <c r="I181" s="102">
        <v>39</v>
      </c>
      <c r="J181" s="73">
        <v>1</v>
      </c>
      <c r="K181" s="74" t="s">
        <v>197</v>
      </c>
      <c r="L181" s="75" t="s">
        <v>197</v>
      </c>
      <c r="M181" s="208"/>
      <c r="N181" s="209">
        <v>2529</v>
      </c>
    </row>
    <row r="182" spans="1:14" ht="17.100000000000001" customHeight="1">
      <c r="A182" s="172" t="s">
        <v>68</v>
      </c>
      <c r="B182" s="86" t="s">
        <v>1073</v>
      </c>
      <c r="C182" s="16" t="s">
        <v>494</v>
      </c>
      <c r="D182" s="222">
        <v>72214</v>
      </c>
      <c r="E182" s="100">
        <f t="shared" si="10"/>
        <v>77370</v>
      </c>
      <c r="F182" s="101">
        <v>17394</v>
      </c>
      <c r="G182" s="101">
        <f t="shared" si="11"/>
        <v>19566</v>
      </c>
      <c r="H182" s="109">
        <v>17.2</v>
      </c>
      <c r="I182" s="102">
        <v>39</v>
      </c>
      <c r="J182" s="73">
        <v>1</v>
      </c>
      <c r="K182" s="74" t="s">
        <v>197</v>
      </c>
      <c r="L182" s="75" t="s">
        <v>197</v>
      </c>
      <c r="M182" s="208"/>
      <c r="N182" s="209">
        <v>2529</v>
      </c>
    </row>
    <row r="183" spans="1:14" ht="17.100000000000001" customHeight="1">
      <c r="A183" s="172" t="s">
        <v>250</v>
      </c>
      <c r="B183" s="86" t="s">
        <v>1074</v>
      </c>
      <c r="C183" s="16" t="s">
        <v>534</v>
      </c>
      <c r="D183" s="222">
        <v>95272</v>
      </c>
      <c r="E183" s="100">
        <f t="shared" si="10"/>
        <v>102074</v>
      </c>
      <c r="F183" s="101">
        <v>22948</v>
      </c>
      <c r="G183" s="101">
        <f t="shared" si="11"/>
        <v>25814</v>
      </c>
      <c r="H183" s="109">
        <v>20.5</v>
      </c>
      <c r="I183" s="102">
        <v>39</v>
      </c>
      <c r="J183" s="73">
        <v>1</v>
      </c>
      <c r="K183" s="74" t="s">
        <v>197</v>
      </c>
      <c r="L183" s="75" t="s">
        <v>197</v>
      </c>
      <c r="M183" s="208"/>
      <c r="N183" s="209">
        <v>2529</v>
      </c>
    </row>
    <row r="184" spans="1:14" ht="17.100000000000001" customHeight="1">
      <c r="A184" s="174"/>
      <c r="B184" s="86" t="s">
        <v>1075</v>
      </c>
      <c r="C184" s="16" t="s">
        <v>495</v>
      </c>
      <c r="D184" s="222">
        <v>133380</v>
      </c>
      <c r="E184" s="100">
        <f t="shared" si="10"/>
        <v>142903</v>
      </c>
      <c r="F184" s="101">
        <v>32128</v>
      </c>
      <c r="G184" s="101">
        <f t="shared" si="11"/>
        <v>36140</v>
      </c>
      <c r="H184" s="109">
        <v>26.3</v>
      </c>
      <c r="I184" s="102">
        <v>39</v>
      </c>
      <c r="J184" s="73">
        <v>1</v>
      </c>
      <c r="K184" s="74" t="s">
        <v>197</v>
      </c>
      <c r="L184" s="75" t="s">
        <v>197</v>
      </c>
      <c r="M184" s="208"/>
      <c r="N184" s="209">
        <v>2529</v>
      </c>
    </row>
    <row r="185" spans="1:14" ht="17.100000000000001" customHeight="1">
      <c r="A185" s="176">
        <v>3108</v>
      </c>
      <c r="B185" s="87" t="s">
        <v>69</v>
      </c>
      <c r="C185" s="16" t="s">
        <v>535</v>
      </c>
      <c r="D185" s="218" t="s">
        <v>197</v>
      </c>
      <c r="E185" s="100">
        <f t="shared" si="10"/>
        <v>287328</v>
      </c>
      <c r="F185" s="101">
        <v>45136</v>
      </c>
      <c r="G185" s="101">
        <f t="shared" si="11"/>
        <v>69906</v>
      </c>
      <c r="H185" s="109" t="s">
        <v>939</v>
      </c>
      <c r="I185" s="102" t="s">
        <v>197</v>
      </c>
      <c r="J185" s="73">
        <v>2</v>
      </c>
      <c r="K185" s="74" t="s">
        <v>197</v>
      </c>
      <c r="L185" s="75" t="s">
        <v>197</v>
      </c>
      <c r="M185" s="224">
        <v>287328</v>
      </c>
      <c r="N185" s="209">
        <v>2433</v>
      </c>
    </row>
    <row r="186" spans="1:14" ht="17.100000000000001" customHeight="1">
      <c r="A186" s="172" t="s">
        <v>251</v>
      </c>
      <c r="B186" s="86" t="s">
        <v>1076</v>
      </c>
      <c r="C186" s="16" t="s">
        <v>536</v>
      </c>
      <c r="D186" s="218" t="s">
        <v>197</v>
      </c>
      <c r="E186" s="100">
        <f t="shared" si="10"/>
        <v>378575</v>
      </c>
      <c r="F186" s="101">
        <v>50412</v>
      </c>
      <c r="G186" s="101">
        <f t="shared" si="11"/>
        <v>79160</v>
      </c>
      <c r="H186" s="112" t="s">
        <v>940</v>
      </c>
      <c r="I186" s="102" t="s">
        <v>197</v>
      </c>
      <c r="J186" s="73">
        <v>2</v>
      </c>
      <c r="K186" s="74" t="s">
        <v>197</v>
      </c>
      <c r="L186" s="75" t="s">
        <v>197</v>
      </c>
      <c r="M186" s="224">
        <v>378575</v>
      </c>
      <c r="N186" s="209">
        <v>2091</v>
      </c>
    </row>
    <row r="187" spans="1:14" ht="17.100000000000001" customHeight="1">
      <c r="A187" s="173"/>
      <c r="B187" s="86" t="s">
        <v>1077</v>
      </c>
      <c r="C187" s="16" t="s">
        <v>537</v>
      </c>
      <c r="D187" s="218" t="s">
        <v>197</v>
      </c>
      <c r="E187" s="100">
        <f t="shared" si="10"/>
        <v>485462</v>
      </c>
      <c r="F187" s="101">
        <v>66334</v>
      </c>
      <c r="G187" s="101">
        <f t="shared" si="11"/>
        <v>101510</v>
      </c>
      <c r="H187" s="112" t="s">
        <v>252</v>
      </c>
      <c r="I187" s="102" t="s">
        <v>197</v>
      </c>
      <c r="J187" s="73">
        <v>2</v>
      </c>
      <c r="K187" s="74" t="s">
        <v>197</v>
      </c>
      <c r="L187" s="75" t="s">
        <v>197</v>
      </c>
      <c r="M187" s="224">
        <v>485462</v>
      </c>
      <c r="N187" s="209">
        <v>2091</v>
      </c>
    </row>
    <row r="188" spans="1:14" ht="17.100000000000001" customHeight="1">
      <c r="A188" s="173"/>
      <c r="B188" s="86" t="s">
        <v>1078</v>
      </c>
      <c r="C188" s="16" t="s">
        <v>538</v>
      </c>
      <c r="D188" s="218" t="s">
        <v>197</v>
      </c>
      <c r="E188" s="100">
        <f t="shared" si="10"/>
        <v>576000</v>
      </c>
      <c r="F188" s="101">
        <v>71641</v>
      </c>
      <c r="G188" s="101">
        <f t="shared" si="11"/>
        <v>120441</v>
      </c>
      <c r="H188" s="112" t="s">
        <v>941</v>
      </c>
      <c r="I188" s="102" t="s">
        <v>197</v>
      </c>
      <c r="J188" s="73">
        <v>2</v>
      </c>
      <c r="K188" s="74" t="s">
        <v>197</v>
      </c>
      <c r="L188" s="75" t="s">
        <v>197</v>
      </c>
      <c r="M188" s="224">
        <v>576000</v>
      </c>
      <c r="N188" s="209">
        <v>2091</v>
      </c>
    </row>
    <row r="189" spans="1:14" ht="17.100000000000001" customHeight="1">
      <c r="A189" s="174"/>
      <c r="B189" s="86" t="s">
        <v>1079</v>
      </c>
      <c r="C189" s="16" t="s">
        <v>539</v>
      </c>
      <c r="D189" s="218" t="s">
        <v>197</v>
      </c>
      <c r="E189" s="100">
        <f t="shared" si="10"/>
        <v>664545</v>
      </c>
      <c r="F189" s="101">
        <v>92867</v>
      </c>
      <c r="G189" s="101">
        <f t="shared" si="11"/>
        <v>138956</v>
      </c>
      <c r="H189" s="112" t="s">
        <v>253</v>
      </c>
      <c r="I189" s="102" t="s">
        <v>197</v>
      </c>
      <c r="J189" s="73">
        <v>2</v>
      </c>
      <c r="K189" s="74" t="s">
        <v>197</v>
      </c>
      <c r="L189" s="75" t="s">
        <v>197</v>
      </c>
      <c r="M189" s="224">
        <v>664545</v>
      </c>
      <c r="N189" s="209">
        <v>2091</v>
      </c>
    </row>
    <row r="190" spans="1:14" ht="17.100000000000001" customHeight="1">
      <c r="A190" s="188" t="s">
        <v>1695</v>
      </c>
      <c r="B190" s="87" t="s">
        <v>1697</v>
      </c>
      <c r="C190" s="16" t="s">
        <v>1699</v>
      </c>
      <c r="D190" s="218" t="s">
        <v>1468</v>
      </c>
      <c r="E190" s="100">
        <f t="shared" si="10"/>
        <v>168737</v>
      </c>
      <c r="F190" s="101">
        <v>20109</v>
      </c>
      <c r="G190" s="101">
        <f t="shared" si="11"/>
        <v>38708</v>
      </c>
      <c r="H190" s="109">
        <v>7</v>
      </c>
      <c r="I190" s="102">
        <v>7</v>
      </c>
      <c r="J190" s="73">
        <v>1</v>
      </c>
      <c r="K190" s="74" t="s">
        <v>197</v>
      </c>
      <c r="L190" s="75" t="s">
        <v>197</v>
      </c>
      <c r="M190" s="224">
        <v>168737</v>
      </c>
      <c r="N190" s="209">
        <v>2294</v>
      </c>
    </row>
    <row r="191" spans="1:14" ht="17.100000000000001" customHeight="1">
      <c r="A191" s="189" t="s">
        <v>1696</v>
      </c>
      <c r="B191" s="87" t="s">
        <v>70</v>
      </c>
      <c r="C191" s="16" t="s">
        <v>1698</v>
      </c>
      <c r="D191" s="218" t="s">
        <v>207</v>
      </c>
      <c r="E191" s="100">
        <f t="shared" ref="E191" si="14">IF(M191="",IF(D191="","",ROUNDDOWN($L$1*D191/1000,0)),M191)</f>
        <v>179509</v>
      </c>
      <c r="F191" s="101">
        <v>20109</v>
      </c>
      <c r="G191" s="101">
        <f t="shared" ref="G191" si="15">IF(E191="","",ROUNDDOWN(E191*1000*N191/10000000,0))</f>
        <v>41179</v>
      </c>
      <c r="H191" s="109">
        <v>13</v>
      </c>
      <c r="I191" s="102">
        <v>7</v>
      </c>
      <c r="J191" s="73">
        <v>1</v>
      </c>
      <c r="K191" s="74" t="s">
        <v>197</v>
      </c>
      <c r="L191" s="75" t="s">
        <v>197</v>
      </c>
      <c r="M191" s="224">
        <v>179509</v>
      </c>
      <c r="N191" s="209">
        <v>2294</v>
      </c>
    </row>
    <row r="192" spans="1:14" ht="17.100000000000001" customHeight="1">
      <c r="A192" s="190" t="s">
        <v>254</v>
      </c>
      <c r="B192" s="89" t="s">
        <v>71</v>
      </c>
      <c r="C192" s="18" t="s">
        <v>540</v>
      </c>
      <c r="D192" s="222">
        <v>39532</v>
      </c>
      <c r="E192" s="100">
        <f t="shared" si="10"/>
        <v>42354</v>
      </c>
      <c r="F192" s="101">
        <v>6958</v>
      </c>
      <c r="G192" s="101">
        <f t="shared" si="11"/>
        <v>10478</v>
      </c>
      <c r="H192" s="109">
        <v>8.9</v>
      </c>
      <c r="I192" s="102">
        <v>25</v>
      </c>
      <c r="J192" s="73">
        <v>1</v>
      </c>
      <c r="K192" s="74" t="s">
        <v>197</v>
      </c>
      <c r="L192" s="75" t="s">
        <v>197</v>
      </c>
      <c r="M192" s="208"/>
      <c r="N192" s="209">
        <v>2474</v>
      </c>
    </row>
    <row r="193" spans="1:14" ht="17.100000000000001" customHeight="1">
      <c r="A193" s="173" t="s">
        <v>255</v>
      </c>
      <c r="B193" s="90" t="s">
        <v>1080</v>
      </c>
      <c r="C193" s="18" t="s">
        <v>541</v>
      </c>
      <c r="D193" s="222">
        <v>47771</v>
      </c>
      <c r="E193" s="100">
        <f t="shared" si="10"/>
        <v>51181</v>
      </c>
      <c r="F193" s="101">
        <v>8408</v>
      </c>
      <c r="G193" s="101">
        <f t="shared" si="11"/>
        <v>12662</v>
      </c>
      <c r="H193" s="109">
        <v>10.9</v>
      </c>
      <c r="I193" s="102">
        <v>25</v>
      </c>
      <c r="J193" s="73">
        <v>1</v>
      </c>
      <c r="K193" s="74" t="s">
        <v>197</v>
      </c>
      <c r="L193" s="75" t="s">
        <v>197</v>
      </c>
      <c r="M193" s="208"/>
      <c r="N193" s="209">
        <v>2474</v>
      </c>
    </row>
    <row r="194" spans="1:14" ht="17.100000000000001" customHeight="1">
      <c r="A194" s="173"/>
      <c r="B194" s="90" t="s">
        <v>1081</v>
      </c>
      <c r="C194" s="18" t="s">
        <v>542</v>
      </c>
      <c r="D194" s="222">
        <v>58964</v>
      </c>
      <c r="E194" s="100">
        <f t="shared" si="10"/>
        <v>63174</v>
      </c>
      <c r="F194" s="101">
        <v>10378</v>
      </c>
      <c r="G194" s="101">
        <f t="shared" si="11"/>
        <v>15629</v>
      </c>
      <c r="H194" s="109">
        <v>11.3</v>
      </c>
      <c r="I194" s="102">
        <v>25</v>
      </c>
      <c r="J194" s="73">
        <v>1</v>
      </c>
      <c r="K194" s="74" t="s">
        <v>197</v>
      </c>
      <c r="L194" s="75" t="s">
        <v>197</v>
      </c>
      <c r="M194" s="208"/>
      <c r="N194" s="209">
        <v>2474</v>
      </c>
    </row>
    <row r="195" spans="1:14" ht="17.100000000000001" customHeight="1">
      <c r="A195" s="174"/>
      <c r="B195" s="90" t="s">
        <v>1082</v>
      </c>
      <c r="C195" s="18" t="s">
        <v>543</v>
      </c>
      <c r="D195" s="222">
        <v>68744</v>
      </c>
      <c r="E195" s="100">
        <f t="shared" si="10"/>
        <v>73652</v>
      </c>
      <c r="F195" s="101">
        <v>12100</v>
      </c>
      <c r="G195" s="101">
        <f t="shared" si="11"/>
        <v>18221</v>
      </c>
      <c r="H195" s="109">
        <v>14.3</v>
      </c>
      <c r="I195" s="102">
        <v>25</v>
      </c>
      <c r="J195" s="73">
        <v>1</v>
      </c>
      <c r="K195" s="74" t="s">
        <v>197</v>
      </c>
      <c r="L195" s="75" t="s">
        <v>197</v>
      </c>
      <c r="M195" s="208"/>
      <c r="N195" s="209">
        <v>2474</v>
      </c>
    </row>
    <row r="196" spans="1:14" ht="17.100000000000001" customHeight="1">
      <c r="A196" s="176">
        <v>3430</v>
      </c>
      <c r="B196" s="87" t="s">
        <v>72</v>
      </c>
      <c r="C196" s="16" t="s">
        <v>544</v>
      </c>
      <c r="D196" s="218">
        <v>1764</v>
      </c>
      <c r="E196" s="100">
        <f t="shared" si="10"/>
        <v>1889</v>
      </c>
      <c r="F196" s="101">
        <v>466</v>
      </c>
      <c r="G196" s="101">
        <f t="shared" si="11"/>
        <v>468</v>
      </c>
      <c r="H196" s="109" t="s">
        <v>73</v>
      </c>
      <c r="I196" s="102">
        <v>6</v>
      </c>
      <c r="J196" s="73">
        <v>1</v>
      </c>
      <c r="K196" s="74" t="s">
        <v>197</v>
      </c>
      <c r="L196" s="75" t="s">
        <v>197</v>
      </c>
      <c r="M196" s="208"/>
      <c r="N196" s="209">
        <v>2481</v>
      </c>
    </row>
    <row r="197" spans="1:14" ht="17.100000000000001" customHeight="1">
      <c r="A197" s="174" t="s">
        <v>256</v>
      </c>
      <c r="B197" s="86" t="s">
        <v>1083</v>
      </c>
      <c r="C197" s="16" t="s">
        <v>545</v>
      </c>
      <c r="D197" s="218">
        <v>2400</v>
      </c>
      <c r="E197" s="100">
        <f t="shared" si="10"/>
        <v>2571</v>
      </c>
      <c r="F197" s="101">
        <v>634</v>
      </c>
      <c r="G197" s="101">
        <f t="shared" si="11"/>
        <v>637</v>
      </c>
      <c r="H197" s="112" t="s">
        <v>74</v>
      </c>
      <c r="I197" s="102">
        <v>6</v>
      </c>
      <c r="J197" s="73">
        <v>1</v>
      </c>
      <c r="K197" s="74" t="s">
        <v>197</v>
      </c>
      <c r="L197" s="75" t="s">
        <v>197</v>
      </c>
      <c r="M197" s="208"/>
      <c r="N197" s="209">
        <v>2481</v>
      </c>
    </row>
    <row r="198" spans="1:14" ht="17.100000000000001" customHeight="1">
      <c r="A198" s="191" t="s">
        <v>934</v>
      </c>
      <c r="B198" s="87" t="s">
        <v>75</v>
      </c>
      <c r="C198" s="16" t="s">
        <v>417</v>
      </c>
      <c r="D198" s="218">
        <v>3517612</v>
      </c>
      <c r="E198" s="100">
        <f t="shared" si="10"/>
        <v>3768769</v>
      </c>
      <c r="F198" s="101">
        <v>1201667</v>
      </c>
      <c r="G198" s="101">
        <f t="shared" si="11"/>
        <v>1206006</v>
      </c>
      <c r="H198" s="112" t="s">
        <v>257</v>
      </c>
      <c r="I198" s="102">
        <v>20</v>
      </c>
      <c r="J198" s="73">
        <v>7</v>
      </c>
      <c r="K198" s="74" t="s">
        <v>197</v>
      </c>
      <c r="L198" s="75" t="s">
        <v>197</v>
      </c>
      <c r="M198" s="208"/>
      <c r="N198" s="209">
        <v>3200</v>
      </c>
    </row>
    <row r="199" spans="1:14" ht="17.100000000000001" customHeight="1">
      <c r="A199" s="176">
        <v>3530</v>
      </c>
      <c r="B199" s="87" t="s">
        <v>76</v>
      </c>
      <c r="C199" s="16" t="s">
        <v>418</v>
      </c>
      <c r="D199" s="222">
        <v>82067</v>
      </c>
      <c r="E199" s="100">
        <f t="shared" si="10"/>
        <v>87926</v>
      </c>
      <c r="F199" s="101">
        <v>13856</v>
      </c>
      <c r="G199" s="101">
        <f t="shared" si="11"/>
        <v>18464</v>
      </c>
      <c r="H199" s="109">
        <v>17</v>
      </c>
      <c r="I199" s="102">
        <v>27</v>
      </c>
      <c r="J199" s="73">
        <v>1</v>
      </c>
      <c r="K199" s="74" t="s">
        <v>197</v>
      </c>
      <c r="L199" s="75" t="s">
        <v>197</v>
      </c>
      <c r="M199" s="208"/>
      <c r="N199" s="209">
        <v>2100</v>
      </c>
    </row>
    <row r="200" spans="1:14" ht="17.100000000000001" customHeight="1">
      <c r="A200" s="192" t="s">
        <v>1458</v>
      </c>
      <c r="B200" s="86" t="s">
        <v>1084</v>
      </c>
      <c r="C200" s="16" t="s">
        <v>419</v>
      </c>
      <c r="D200" s="222">
        <v>104414</v>
      </c>
      <c r="E200" s="100">
        <f t="shared" si="10"/>
        <v>111869</v>
      </c>
      <c r="F200" s="101">
        <v>17629</v>
      </c>
      <c r="G200" s="101">
        <f t="shared" si="11"/>
        <v>23492</v>
      </c>
      <c r="H200" s="109">
        <v>35</v>
      </c>
      <c r="I200" s="102">
        <v>27</v>
      </c>
      <c r="J200" s="73">
        <v>1</v>
      </c>
      <c r="K200" s="74" t="s">
        <v>197</v>
      </c>
      <c r="L200" s="75" t="s">
        <v>197</v>
      </c>
      <c r="M200" s="208"/>
      <c r="N200" s="209">
        <v>2100</v>
      </c>
    </row>
    <row r="201" spans="1:14" ht="17.100000000000001" customHeight="1">
      <c r="A201" s="176">
        <v>3601</v>
      </c>
      <c r="B201" s="87" t="s">
        <v>77</v>
      </c>
      <c r="C201" s="16" t="s">
        <v>546</v>
      </c>
      <c r="D201" s="222">
        <v>122230</v>
      </c>
      <c r="E201" s="100">
        <f t="shared" si="10"/>
        <v>130957</v>
      </c>
      <c r="F201" s="101">
        <v>47803</v>
      </c>
      <c r="G201" s="101">
        <f t="shared" si="11"/>
        <v>29216</v>
      </c>
      <c r="H201" s="109">
        <v>9.6</v>
      </c>
      <c r="I201" s="102">
        <v>14</v>
      </c>
      <c r="J201" s="73">
        <v>1</v>
      </c>
      <c r="K201" s="74" t="s">
        <v>197</v>
      </c>
      <c r="L201" s="75" t="s">
        <v>197</v>
      </c>
      <c r="M201" s="208"/>
      <c r="N201" s="209">
        <v>2231</v>
      </c>
    </row>
    <row r="202" spans="1:14" ht="17.100000000000001" customHeight="1">
      <c r="A202" s="172" t="s">
        <v>258</v>
      </c>
      <c r="B202" s="86" t="s">
        <v>1085</v>
      </c>
      <c r="C202" s="16" t="s">
        <v>420</v>
      </c>
      <c r="D202" s="222">
        <v>228163</v>
      </c>
      <c r="E202" s="100">
        <f t="shared" si="10"/>
        <v>244453</v>
      </c>
      <c r="F202" s="101">
        <v>89233</v>
      </c>
      <c r="G202" s="101">
        <f t="shared" si="11"/>
        <v>54537</v>
      </c>
      <c r="H202" s="109">
        <v>20.6</v>
      </c>
      <c r="I202" s="102">
        <v>14</v>
      </c>
      <c r="J202" s="73">
        <v>1</v>
      </c>
      <c r="K202" s="74" t="s">
        <v>197</v>
      </c>
      <c r="L202" s="75" t="s">
        <v>197</v>
      </c>
      <c r="M202" s="208"/>
      <c r="N202" s="209">
        <v>2231</v>
      </c>
    </row>
    <row r="203" spans="1:14" ht="17.100000000000001" customHeight="1">
      <c r="A203" s="172" t="s">
        <v>78</v>
      </c>
      <c r="B203" s="86" t="s">
        <v>1086</v>
      </c>
      <c r="C203" s="16" t="s">
        <v>421</v>
      </c>
      <c r="D203" s="222">
        <v>382989</v>
      </c>
      <c r="E203" s="100">
        <f t="shared" si="10"/>
        <v>410334</v>
      </c>
      <c r="F203" s="101">
        <v>149784</v>
      </c>
      <c r="G203" s="101">
        <f t="shared" si="11"/>
        <v>91545</v>
      </c>
      <c r="H203" s="109">
        <v>24</v>
      </c>
      <c r="I203" s="102">
        <v>14</v>
      </c>
      <c r="J203" s="73">
        <v>1</v>
      </c>
      <c r="K203" s="74" t="s">
        <v>197</v>
      </c>
      <c r="L203" s="75" t="s">
        <v>197</v>
      </c>
      <c r="M203" s="208"/>
      <c r="N203" s="209">
        <v>2231</v>
      </c>
    </row>
    <row r="204" spans="1:14" ht="17.100000000000001" customHeight="1">
      <c r="A204" s="177"/>
      <c r="B204" s="86" t="s">
        <v>1087</v>
      </c>
      <c r="C204" s="16" t="s">
        <v>422</v>
      </c>
      <c r="D204" s="222">
        <v>586771</v>
      </c>
      <c r="E204" s="100">
        <f t="shared" si="10"/>
        <v>628666</v>
      </c>
      <c r="F204" s="101">
        <v>229482</v>
      </c>
      <c r="G204" s="101">
        <f t="shared" si="11"/>
        <v>140255</v>
      </c>
      <c r="H204" s="109">
        <v>38.700000000000003</v>
      </c>
      <c r="I204" s="102">
        <v>14</v>
      </c>
      <c r="J204" s="73">
        <v>1</v>
      </c>
      <c r="K204" s="74" t="s">
        <v>197</v>
      </c>
      <c r="L204" s="75" t="s">
        <v>197</v>
      </c>
      <c r="M204" s="208"/>
      <c r="N204" s="209">
        <v>2231</v>
      </c>
    </row>
    <row r="205" spans="1:14" ht="30.9" customHeight="1">
      <c r="A205" s="179" t="s">
        <v>933</v>
      </c>
      <c r="B205" s="87" t="s">
        <v>79</v>
      </c>
      <c r="C205" s="16" t="s">
        <v>423</v>
      </c>
      <c r="D205" s="218">
        <v>196479</v>
      </c>
      <c r="E205" s="100">
        <f t="shared" si="10"/>
        <v>210507</v>
      </c>
      <c r="F205" s="101">
        <v>49695</v>
      </c>
      <c r="G205" s="101">
        <f t="shared" si="11"/>
        <v>49595</v>
      </c>
      <c r="H205" s="109">
        <v>10.6</v>
      </c>
      <c r="I205" s="102">
        <v>18</v>
      </c>
      <c r="J205" s="73">
        <v>1</v>
      </c>
      <c r="K205" s="74" t="s">
        <v>197</v>
      </c>
      <c r="L205" s="75" t="s">
        <v>197</v>
      </c>
      <c r="M205" s="208"/>
      <c r="N205" s="209">
        <v>2356</v>
      </c>
    </row>
    <row r="206" spans="1:14" ht="17.100000000000001" customHeight="1">
      <c r="A206" s="180" t="s">
        <v>259</v>
      </c>
      <c r="B206" s="87" t="s">
        <v>80</v>
      </c>
      <c r="C206" s="16" t="s">
        <v>81</v>
      </c>
      <c r="D206" s="222">
        <v>261033</v>
      </c>
      <c r="E206" s="100">
        <f t="shared" si="10"/>
        <v>279670</v>
      </c>
      <c r="F206" s="101">
        <v>73298</v>
      </c>
      <c r="G206" s="101">
        <f t="shared" si="11"/>
        <v>65890</v>
      </c>
      <c r="H206" s="109">
        <v>12.7</v>
      </c>
      <c r="I206" s="102">
        <v>18</v>
      </c>
      <c r="J206" s="73">
        <v>1</v>
      </c>
      <c r="K206" s="74" t="s">
        <v>197</v>
      </c>
      <c r="L206" s="75" t="s">
        <v>197</v>
      </c>
      <c r="M206" s="208"/>
      <c r="N206" s="209">
        <v>2356</v>
      </c>
    </row>
    <row r="207" spans="1:14" ht="17.100000000000001" customHeight="1">
      <c r="A207" s="175" t="s">
        <v>260</v>
      </c>
      <c r="B207" s="87" t="s">
        <v>1088</v>
      </c>
      <c r="C207" s="16" t="s">
        <v>81</v>
      </c>
      <c r="D207" s="218">
        <v>60000</v>
      </c>
      <c r="E207" s="100">
        <f t="shared" si="10"/>
        <v>64284</v>
      </c>
      <c r="F207" s="101">
        <v>23901</v>
      </c>
      <c r="G207" s="101">
        <f t="shared" si="11"/>
        <v>15145</v>
      </c>
      <c r="H207" s="109">
        <v>3.9</v>
      </c>
      <c r="I207" s="102">
        <v>18</v>
      </c>
      <c r="J207" s="73">
        <v>1</v>
      </c>
      <c r="K207" s="74" t="s">
        <v>197</v>
      </c>
      <c r="L207" s="75" t="s">
        <v>197</v>
      </c>
      <c r="M207" s="208"/>
      <c r="N207" s="209">
        <v>2356</v>
      </c>
    </row>
    <row r="208" spans="1:14" ht="17.100000000000001" customHeight="1">
      <c r="A208" s="174" t="s">
        <v>261</v>
      </c>
      <c r="B208" s="87" t="s">
        <v>1720</v>
      </c>
      <c r="C208" s="16" t="s">
        <v>424</v>
      </c>
      <c r="D208" s="218">
        <v>65000</v>
      </c>
      <c r="E208" s="100">
        <f t="shared" si="10"/>
        <v>69641</v>
      </c>
      <c r="F208" s="99" t="s">
        <v>197</v>
      </c>
      <c r="G208" s="101">
        <f t="shared" si="11"/>
        <v>16407</v>
      </c>
      <c r="H208" s="109" t="s">
        <v>262</v>
      </c>
      <c r="I208" s="102">
        <v>6</v>
      </c>
      <c r="J208" s="73">
        <v>1</v>
      </c>
      <c r="K208" s="74" t="s">
        <v>197</v>
      </c>
      <c r="L208" s="75" t="s">
        <v>197</v>
      </c>
      <c r="M208" s="208"/>
      <c r="N208" s="209">
        <v>2356</v>
      </c>
    </row>
    <row r="209" spans="1:14" ht="17.100000000000001" customHeight="1">
      <c r="A209" s="193" t="s">
        <v>263</v>
      </c>
      <c r="B209" s="87" t="s">
        <v>1089</v>
      </c>
      <c r="C209" s="16" t="s">
        <v>424</v>
      </c>
      <c r="D209" s="218">
        <v>65068</v>
      </c>
      <c r="E209" s="100">
        <f>IF(M209="",IF(D209="","",ROUNDDOWN($L$1*D209/1000,0)),M209)</f>
        <v>69713</v>
      </c>
      <c r="F209" s="99" t="s">
        <v>197</v>
      </c>
      <c r="G209" s="101">
        <f>IF(E209="","",ROUNDDOWN(E209*1000*N209/10000000,0))</f>
        <v>16424</v>
      </c>
      <c r="H209" s="109" t="s">
        <v>910</v>
      </c>
      <c r="I209" s="102">
        <v>6</v>
      </c>
      <c r="J209" s="73">
        <v>1</v>
      </c>
      <c r="K209" s="74" t="s">
        <v>197</v>
      </c>
      <c r="L209" s="75" t="s">
        <v>197</v>
      </c>
      <c r="M209" s="208"/>
      <c r="N209" s="209">
        <v>2356</v>
      </c>
    </row>
    <row r="210" spans="1:14" ht="17.100000000000001" customHeight="1">
      <c r="A210" s="180" t="s">
        <v>264</v>
      </c>
      <c r="B210" s="87" t="s">
        <v>1721</v>
      </c>
      <c r="C210" s="16" t="s">
        <v>547</v>
      </c>
      <c r="D210" s="218">
        <v>207322</v>
      </c>
      <c r="E210" s="100">
        <f t="shared" si="10"/>
        <v>222124</v>
      </c>
      <c r="F210" s="101">
        <v>47348</v>
      </c>
      <c r="G210" s="101">
        <f t="shared" si="11"/>
        <v>48178</v>
      </c>
      <c r="H210" s="109">
        <v>23.4</v>
      </c>
      <c r="I210" s="102">
        <v>29</v>
      </c>
      <c r="J210" s="73">
        <v>1</v>
      </c>
      <c r="K210" s="74" t="s">
        <v>197</v>
      </c>
      <c r="L210" s="75" t="s">
        <v>197</v>
      </c>
      <c r="M210" s="208"/>
      <c r="N210" s="209">
        <v>2169</v>
      </c>
    </row>
    <row r="211" spans="1:14" ht="17.100000000000001" customHeight="1">
      <c r="A211" s="176">
        <v>4108</v>
      </c>
      <c r="B211" s="87" t="s">
        <v>1090</v>
      </c>
      <c r="C211" s="16" t="s">
        <v>549</v>
      </c>
      <c r="D211" s="218" t="s">
        <v>197</v>
      </c>
      <c r="E211" s="100">
        <f t="shared" si="10"/>
        <v>165280</v>
      </c>
      <c r="F211" s="101">
        <v>31596</v>
      </c>
      <c r="G211" s="101">
        <f t="shared" si="11"/>
        <v>33056</v>
      </c>
      <c r="H211" s="109" t="s">
        <v>197</v>
      </c>
      <c r="I211" s="102" t="s">
        <v>197</v>
      </c>
      <c r="J211" s="73">
        <v>1</v>
      </c>
      <c r="K211" s="74" t="s">
        <v>197</v>
      </c>
      <c r="L211" s="75" t="s">
        <v>197</v>
      </c>
      <c r="M211" s="224">
        <v>165280</v>
      </c>
      <c r="N211" s="209">
        <v>2000</v>
      </c>
    </row>
    <row r="212" spans="1:14" ht="17.100000000000001" customHeight="1">
      <c r="A212" s="172" t="s">
        <v>265</v>
      </c>
      <c r="B212" s="86" t="s">
        <v>1091</v>
      </c>
      <c r="C212" s="16" t="s">
        <v>548</v>
      </c>
      <c r="D212" s="218" t="s">
        <v>197</v>
      </c>
      <c r="E212" s="100">
        <f t="shared" si="10"/>
        <v>221750</v>
      </c>
      <c r="F212" s="101">
        <v>42391</v>
      </c>
      <c r="G212" s="101">
        <f t="shared" si="11"/>
        <v>44350</v>
      </c>
      <c r="H212" s="109" t="s">
        <v>197</v>
      </c>
      <c r="I212" s="102" t="s">
        <v>197</v>
      </c>
      <c r="J212" s="73">
        <v>1</v>
      </c>
      <c r="K212" s="74" t="s">
        <v>197</v>
      </c>
      <c r="L212" s="75" t="s">
        <v>197</v>
      </c>
      <c r="M212" s="224">
        <v>221750</v>
      </c>
      <c r="N212" s="209">
        <v>2000</v>
      </c>
    </row>
    <row r="213" spans="1:14" ht="17.100000000000001" customHeight="1">
      <c r="A213" s="173"/>
      <c r="B213" s="86" t="s">
        <v>1092</v>
      </c>
      <c r="C213" s="17" t="s">
        <v>425</v>
      </c>
      <c r="D213" s="218" t="s">
        <v>197</v>
      </c>
      <c r="E213" s="100">
        <f t="shared" si="10"/>
        <v>306693</v>
      </c>
      <c r="F213" s="101">
        <v>56609</v>
      </c>
      <c r="G213" s="101">
        <f t="shared" si="11"/>
        <v>61338</v>
      </c>
      <c r="H213" s="109" t="s">
        <v>197</v>
      </c>
      <c r="I213" s="102" t="s">
        <v>197</v>
      </c>
      <c r="J213" s="73">
        <v>1</v>
      </c>
      <c r="K213" s="74" t="s">
        <v>197</v>
      </c>
      <c r="L213" s="75" t="s">
        <v>197</v>
      </c>
      <c r="M213" s="224">
        <v>306693</v>
      </c>
      <c r="N213" s="209">
        <v>2000</v>
      </c>
    </row>
    <row r="214" spans="1:14" ht="17.100000000000001" customHeight="1">
      <c r="A214" s="173"/>
      <c r="B214" s="86" t="s">
        <v>1093</v>
      </c>
      <c r="C214" s="17" t="s">
        <v>426</v>
      </c>
      <c r="D214" s="218" t="s">
        <v>197</v>
      </c>
      <c r="E214" s="100">
        <f t="shared" si="10"/>
        <v>351000</v>
      </c>
      <c r="F214" s="101">
        <v>64508</v>
      </c>
      <c r="G214" s="101">
        <f t="shared" si="11"/>
        <v>70200</v>
      </c>
      <c r="H214" s="109" t="s">
        <v>197</v>
      </c>
      <c r="I214" s="102" t="s">
        <v>197</v>
      </c>
      <c r="J214" s="73">
        <v>1</v>
      </c>
      <c r="K214" s="74" t="s">
        <v>197</v>
      </c>
      <c r="L214" s="75" t="s">
        <v>197</v>
      </c>
      <c r="M214" s="208">
        <v>351000</v>
      </c>
      <c r="N214" s="209">
        <v>2000</v>
      </c>
    </row>
    <row r="215" spans="1:14" ht="17.100000000000001" customHeight="1">
      <c r="A215" s="173"/>
      <c r="B215" s="86" t="s">
        <v>1094</v>
      </c>
      <c r="C215" s="17" t="s">
        <v>427</v>
      </c>
      <c r="D215" s="218" t="s">
        <v>197</v>
      </c>
      <c r="E215" s="100">
        <f t="shared" si="10"/>
        <v>385000</v>
      </c>
      <c r="F215" s="101">
        <v>73724</v>
      </c>
      <c r="G215" s="101">
        <f t="shared" si="11"/>
        <v>77000</v>
      </c>
      <c r="H215" s="109" t="s">
        <v>197</v>
      </c>
      <c r="I215" s="102" t="s">
        <v>197</v>
      </c>
      <c r="J215" s="73">
        <v>1</v>
      </c>
      <c r="K215" s="74" t="s">
        <v>197</v>
      </c>
      <c r="L215" s="75" t="s">
        <v>197</v>
      </c>
      <c r="M215" s="224">
        <v>385000</v>
      </c>
      <c r="N215" s="209">
        <v>2000</v>
      </c>
    </row>
    <row r="216" spans="1:14" ht="17.100000000000001" customHeight="1">
      <c r="A216" s="174"/>
      <c r="B216" s="86" t="s">
        <v>1095</v>
      </c>
      <c r="C216" s="16" t="s">
        <v>550</v>
      </c>
      <c r="D216" s="218" t="s">
        <v>197</v>
      </c>
      <c r="E216" s="100">
        <f t="shared" si="10"/>
        <v>436667</v>
      </c>
      <c r="F216" s="101">
        <v>90048</v>
      </c>
      <c r="G216" s="101">
        <f t="shared" si="11"/>
        <v>87333</v>
      </c>
      <c r="H216" s="109" t="s">
        <v>197</v>
      </c>
      <c r="I216" s="102" t="s">
        <v>197</v>
      </c>
      <c r="J216" s="73">
        <v>1</v>
      </c>
      <c r="K216" s="74" t="s">
        <v>197</v>
      </c>
      <c r="L216" s="75" t="s">
        <v>197</v>
      </c>
      <c r="M216" s="224">
        <v>436667</v>
      </c>
      <c r="N216" s="209">
        <v>2000</v>
      </c>
    </row>
    <row r="217" spans="1:14" ht="17.100000000000001" customHeight="1">
      <c r="A217" s="176">
        <v>4115</v>
      </c>
      <c r="B217" s="87" t="s">
        <v>1096</v>
      </c>
      <c r="C217" s="18" t="s">
        <v>551</v>
      </c>
      <c r="D217" s="218" t="s">
        <v>197</v>
      </c>
      <c r="E217" s="100">
        <f t="shared" si="10"/>
        <v>27058</v>
      </c>
      <c r="F217" s="101">
        <v>4583</v>
      </c>
      <c r="G217" s="101">
        <f t="shared" si="11"/>
        <v>4856</v>
      </c>
      <c r="H217" s="109" t="s">
        <v>197</v>
      </c>
      <c r="I217" s="102" t="s">
        <v>197</v>
      </c>
      <c r="J217" s="73" t="s">
        <v>197</v>
      </c>
      <c r="K217" s="74" t="s">
        <v>197</v>
      </c>
      <c r="L217" s="75" t="s">
        <v>197</v>
      </c>
      <c r="M217" s="224">
        <v>27058</v>
      </c>
      <c r="N217" s="209">
        <v>1795</v>
      </c>
    </row>
    <row r="218" spans="1:14" ht="17.100000000000001" customHeight="1">
      <c r="A218" s="173" t="s">
        <v>266</v>
      </c>
      <c r="B218" s="86" t="s">
        <v>1097</v>
      </c>
      <c r="C218" s="18" t="s">
        <v>552</v>
      </c>
      <c r="D218" s="218" t="s">
        <v>197</v>
      </c>
      <c r="E218" s="100">
        <f t="shared" si="10"/>
        <v>33518</v>
      </c>
      <c r="F218" s="101">
        <v>5677</v>
      </c>
      <c r="G218" s="101">
        <f t="shared" si="11"/>
        <v>6016</v>
      </c>
      <c r="H218" s="109" t="s">
        <v>197</v>
      </c>
      <c r="I218" s="102" t="s">
        <v>197</v>
      </c>
      <c r="J218" s="73" t="s">
        <v>197</v>
      </c>
      <c r="K218" s="74" t="s">
        <v>197</v>
      </c>
      <c r="L218" s="75" t="s">
        <v>197</v>
      </c>
      <c r="M218" s="224">
        <v>33518</v>
      </c>
      <c r="N218" s="209">
        <v>1795</v>
      </c>
    </row>
    <row r="219" spans="1:14" ht="17.100000000000001" customHeight="1">
      <c r="A219" s="173"/>
      <c r="B219" s="86" t="s">
        <v>1098</v>
      </c>
      <c r="C219" s="18" t="s">
        <v>553</v>
      </c>
      <c r="D219" s="218" t="s">
        <v>197</v>
      </c>
      <c r="E219" s="100">
        <f t="shared" si="10"/>
        <v>39978</v>
      </c>
      <c r="F219" s="101">
        <v>6771</v>
      </c>
      <c r="G219" s="101">
        <f t="shared" ref="G219:G289" si="16">IF(E219="","",ROUNDDOWN(E219*1000*N219/10000000,0))</f>
        <v>7176</v>
      </c>
      <c r="H219" s="109" t="s">
        <v>197</v>
      </c>
      <c r="I219" s="102" t="s">
        <v>197</v>
      </c>
      <c r="J219" s="73" t="s">
        <v>197</v>
      </c>
      <c r="K219" s="74" t="s">
        <v>197</v>
      </c>
      <c r="L219" s="75" t="s">
        <v>197</v>
      </c>
      <c r="M219" s="224">
        <v>39978</v>
      </c>
      <c r="N219" s="209">
        <v>1795</v>
      </c>
    </row>
    <row r="220" spans="1:14" ht="17.100000000000001" customHeight="1">
      <c r="A220" s="174"/>
      <c r="B220" s="86" t="s">
        <v>1099</v>
      </c>
      <c r="C220" s="18" t="s">
        <v>554</v>
      </c>
      <c r="D220" s="218" t="s">
        <v>1690</v>
      </c>
      <c r="E220" s="100">
        <f t="shared" ref="E220:E290" si="17">IF(M220="",IF(D220="","",ROUNDDOWN($L$1*D220/1000,0)),M220)</f>
        <v>46437</v>
      </c>
      <c r="F220" s="101">
        <v>7866</v>
      </c>
      <c r="G220" s="101">
        <f t="shared" si="16"/>
        <v>8335</v>
      </c>
      <c r="H220" s="109" t="s">
        <v>197</v>
      </c>
      <c r="I220" s="102" t="s">
        <v>197</v>
      </c>
      <c r="J220" s="73" t="s">
        <v>197</v>
      </c>
      <c r="K220" s="74" t="s">
        <v>197</v>
      </c>
      <c r="L220" s="75" t="s">
        <v>197</v>
      </c>
      <c r="M220" s="224">
        <v>46437</v>
      </c>
      <c r="N220" s="209">
        <v>1795</v>
      </c>
    </row>
    <row r="221" spans="1:14" ht="17.100000000000001" customHeight="1">
      <c r="A221" s="176">
        <v>4205</v>
      </c>
      <c r="B221" s="87" t="s">
        <v>82</v>
      </c>
      <c r="C221" s="18" t="s">
        <v>555</v>
      </c>
      <c r="D221" s="218" t="s">
        <v>1690</v>
      </c>
      <c r="E221" s="100">
        <f t="shared" si="17"/>
        <v>1559</v>
      </c>
      <c r="F221" s="101">
        <v>1431</v>
      </c>
      <c r="G221" s="101">
        <f t="shared" si="16"/>
        <v>463</v>
      </c>
      <c r="H221" s="109" t="s">
        <v>83</v>
      </c>
      <c r="I221" s="102">
        <v>2</v>
      </c>
      <c r="J221" s="73">
        <v>1</v>
      </c>
      <c r="K221" s="74" t="s">
        <v>197</v>
      </c>
      <c r="L221" s="75" t="s">
        <v>197</v>
      </c>
      <c r="M221" s="224">
        <v>1559</v>
      </c>
      <c r="N221" s="209">
        <v>2971</v>
      </c>
    </row>
    <row r="222" spans="1:14" ht="17.100000000000001" customHeight="1">
      <c r="A222" s="173" t="s">
        <v>267</v>
      </c>
      <c r="B222" s="86" t="s">
        <v>1100</v>
      </c>
      <c r="C222" s="18" t="s">
        <v>556</v>
      </c>
      <c r="D222" s="218" t="s">
        <v>1690</v>
      </c>
      <c r="E222" s="100">
        <f t="shared" si="17"/>
        <v>2656</v>
      </c>
      <c r="F222" s="101">
        <v>2438</v>
      </c>
      <c r="G222" s="101">
        <f t="shared" si="16"/>
        <v>789</v>
      </c>
      <c r="H222" s="112" t="s">
        <v>84</v>
      </c>
      <c r="I222" s="102">
        <v>2</v>
      </c>
      <c r="J222" s="73">
        <v>1</v>
      </c>
      <c r="K222" s="74" t="s">
        <v>197</v>
      </c>
      <c r="L222" s="75" t="s">
        <v>197</v>
      </c>
      <c r="M222" s="224">
        <v>2656</v>
      </c>
      <c r="N222" s="209">
        <v>2971</v>
      </c>
    </row>
    <row r="223" spans="1:14" ht="17.100000000000001" customHeight="1">
      <c r="A223" s="173"/>
      <c r="B223" s="86" t="s">
        <v>1101</v>
      </c>
      <c r="C223" s="18" t="s">
        <v>557</v>
      </c>
      <c r="D223" s="218" t="s">
        <v>1690</v>
      </c>
      <c r="E223" s="100">
        <f t="shared" si="17"/>
        <v>3124</v>
      </c>
      <c r="F223" s="101">
        <v>2868</v>
      </c>
      <c r="G223" s="101">
        <f t="shared" si="16"/>
        <v>928</v>
      </c>
      <c r="H223" s="112" t="s">
        <v>84</v>
      </c>
      <c r="I223" s="102">
        <v>2</v>
      </c>
      <c r="J223" s="73">
        <v>1</v>
      </c>
      <c r="K223" s="74" t="s">
        <v>197</v>
      </c>
      <c r="L223" s="75" t="s">
        <v>197</v>
      </c>
      <c r="M223" s="224">
        <v>3124</v>
      </c>
      <c r="N223" s="209">
        <v>2971</v>
      </c>
    </row>
    <row r="224" spans="1:14" ht="17.100000000000001" customHeight="1">
      <c r="A224" s="173"/>
      <c r="B224" s="86" t="s">
        <v>1102</v>
      </c>
      <c r="C224" s="18" t="s">
        <v>558</v>
      </c>
      <c r="D224" s="218" t="s">
        <v>207</v>
      </c>
      <c r="E224" s="100">
        <f t="shared" si="17"/>
        <v>3759</v>
      </c>
      <c r="F224" s="101">
        <v>3450</v>
      </c>
      <c r="G224" s="101">
        <f t="shared" si="16"/>
        <v>1116</v>
      </c>
      <c r="H224" s="112" t="s">
        <v>85</v>
      </c>
      <c r="I224" s="102">
        <v>2</v>
      </c>
      <c r="J224" s="73">
        <v>1</v>
      </c>
      <c r="K224" s="74" t="s">
        <v>197</v>
      </c>
      <c r="L224" s="75" t="s">
        <v>197</v>
      </c>
      <c r="M224" s="224">
        <v>3759</v>
      </c>
      <c r="N224" s="209">
        <v>2971</v>
      </c>
    </row>
    <row r="225" spans="1:14" ht="17.100000000000001" customHeight="1">
      <c r="A225" s="173"/>
      <c r="B225" s="86" t="s">
        <v>1103</v>
      </c>
      <c r="C225" s="18" t="s">
        <v>559</v>
      </c>
      <c r="D225" s="218" t="s">
        <v>1690</v>
      </c>
      <c r="E225" s="100">
        <f t="shared" si="17"/>
        <v>4299</v>
      </c>
      <c r="F225" s="101">
        <v>3947</v>
      </c>
      <c r="G225" s="101">
        <f t="shared" si="16"/>
        <v>1277</v>
      </c>
      <c r="H225" s="112" t="s">
        <v>86</v>
      </c>
      <c r="I225" s="102">
        <v>2</v>
      </c>
      <c r="J225" s="73">
        <v>1</v>
      </c>
      <c r="K225" s="74" t="s">
        <v>197</v>
      </c>
      <c r="L225" s="75" t="s">
        <v>197</v>
      </c>
      <c r="M225" s="224">
        <v>4299</v>
      </c>
      <c r="N225" s="209">
        <v>2971</v>
      </c>
    </row>
    <row r="226" spans="1:14" ht="17.100000000000001" customHeight="1">
      <c r="A226" s="174"/>
      <c r="B226" s="86" t="s">
        <v>1104</v>
      </c>
      <c r="C226" s="18" t="s">
        <v>560</v>
      </c>
      <c r="D226" s="218" t="s">
        <v>1690</v>
      </c>
      <c r="E226" s="100">
        <f t="shared" si="17"/>
        <v>4839</v>
      </c>
      <c r="F226" s="101">
        <v>4441</v>
      </c>
      <c r="G226" s="101">
        <f t="shared" si="16"/>
        <v>1437</v>
      </c>
      <c r="H226" s="112" t="s">
        <v>86</v>
      </c>
      <c r="I226" s="102">
        <v>2</v>
      </c>
      <c r="J226" s="73">
        <v>1</v>
      </c>
      <c r="K226" s="74" t="s">
        <v>197</v>
      </c>
      <c r="L226" s="75" t="s">
        <v>197</v>
      </c>
      <c r="M226" s="224">
        <v>4839</v>
      </c>
      <c r="N226" s="209">
        <v>2971</v>
      </c>
    </row>
    <row r="227" spans="1:14" ht="17.100000000000001" customHeight="1">
      <c r="A227" s="176">
        <v>4304</v>
      </c>
      <c r="B227" s="87" t="s">
        <v>87</v>
      </c>
      <c r="C227" s="18" t="s">
        <v>561</v>
      </c>
      <c r="D227" s="218" t="s">
        <v>197</v>
      </c>
      <c r="E227" s="100">
        <f t="shared" si="17"/>
        <v>72470</v>
      </c>
      <c r="F227" s="101">
        <v>16831</v>
      </c>
      <c r="G227" s="101">
        <f t="shared" si="16"/>
        <v>20726</v>
      </c>
      <c r="H227" s="109">
        <v>13</v>
      </c>
      <c r="I227" s="102">
        <v>44</v>
      </c>
      <c r="J227" s="73">
        <v>1</v>
      </c>
      <c r="K227" s="74" t="s">
        <v>197</v>
      </c>
      <c r="L227" s="75" t="s">
        <v>197</v>
      </c>
      <c r="M227" s="224">
        <v>72470</v>
      </c>
      <c r="N227" s="209">
        <v>2860</v>
      </c>
    </row>
    <row r="228" spans="1:14" ht="17.100000000000001" customHeight="1">
      <c r="A228" s="177" t="s">
        <v>268</v>
      </c>
      <c r="B228" s="86" t="s">
        <v>1105</v>
      </c>
      <c r="C228" s="18" t="s">
        <v>562</v>
      </c>
      <c r="D228" s="218" t="s">
        <v>197</v>
      </c>
      <c r="E228" s="100">
        <f t="shared" si="17"/>
        <v>67586</v>
      </c>
      <c r="F228" s="101">
        <v>15697</v>
      </c>
      <c r="G228" s="101">
        <f t="shared" si="16"/>
        <v>19329</v>
      </c>
      <c r="H228" s="109">
        <v>13</v>
      </c>
      <c r="I228" s="102">
        <v>44</v>
      </c>
      <c r="J228" s="73">
        <v>1</v>
      </c>
      <c r="K228" s="74" t="s">
        <v>197</v>
      </c>
      <c r="L228" s="75" t="s">
        <v>197</v>
      </c>
      <c r="M228" s="224">
        <v>67586</v>
      </c>
      <c r="N228" s="209">
        <v>2860</v>
      </c>
    </row>
    <row r="229" spans="1:14" ht="30.9" customHeight="1">
      <c r="A229" s="179" t="s">
        <v>1725</v>
      </c>
      <c r="B229" s="87" t="s">
        <v>88</v>
      </c>
      <c r="C229" s="16" t="s">
        <v>563</v>
      </c>
      <c r="D229" s="218" t="s">
        <v>197</v>
      </c>
      <c r="E229" s="100">
        <f t="shared" si="17"/>
        <v>2775</v>
      </c>
      <c r="F229" s="101">
        <v>1228</v>
      </c>
      <c r="G229" s="101">
        <f t="shared" si="16"/>
        <v>1738</v>
      </c>
      <c r="H229" s="109" t="s">
        <v>89</v>
      </c>
      <c r="I229" s="102">
        <v>20</v>
      </c>
      <c r="J229" s="73">
        <v>1</v>
      </c>
      <c r="K229" s="74" t="s">
        <v>197</v>
      </c>
      <c r="L229" s="75" t="s">
        <v>197</v>
      </c>
      <c r="M229" s="224">
        <v>2775</v>
      </c>
      <c r="N229" s="209">
        <v>6266</v>
      </c>
    </row>
    <row r="230" spans="1:14" ht="17.100000000000001" customHeight="1">
      <c r="A230" s="175" t="s">
        <v>269</v>
      </c>
      <c r="B230" s="87" t="s">
        <v>1106</v>
      </c>
      <c r="C230" s="16" t="s">
        <v>428</v>
      </c>
      <c r="D230" s="218" t="s">
        <v>197</v>
      </c>
      <c r="E230" s="100">
        <f t="shared" si="17"/>
        <v>145360</v>
      </c>
      <c r="F230" s="101">
        <v>96846</v>
      </c>
      <c r="G230" s="101">
        <f t="shared" si="16"/>
        <v>37241</v>
      </c>
      <c r="H230" s="109">
        <v>14.7</v>
      </c>
      <c r="I230" s="102">
        <v>35</v>
      </c>
      <c r="J230" s="73">
        <v>1</v>
      </c>
      <c r="K230" s="74" t="s">
        <v>197</v>
      </c>
      <c r="L230" s="75" t="s">
        <v>197</v>
      </c>
      <c r="M230" s="224">
        <v>145360</v>
      </c>
      <c r="N230" s="209">
        <v>2562</v>
      </c>
    </row>
    <row r="231" spans="1:14" ht="17.100000000000001" customHeight="1">
      <c r="A231" s="173" t="s">
        <v>270</v>
      </c>
      <c r="B231" s="87" t="s">
        <v>1107</v>
      </c>
      <c r="C231" s="16" t="s">
        <v>429</v>
      </c>
      <c r="D231" s="218" t="s">
        <v>197</v>
      </c>
      <c r="E231" s="100">
        <f t="shared" si="17"/>
        <v>197716</v>
      </c>
      <c r="F231" s="99" t="s">
        <v>197</v>
      </c>
      <c r="G231" s="101">
        <f t="shared" si="16"/>
        <v>50654</v>
      </c>
      <c r="H231" s="109">
        <v>15.3</v>
      </c>
      <c r="I231" s="102">
        <v>35</v>
      </c>
      <c r="J231" s="73">
        <v>1</v>
      </c>
      <c r="K231" s="74" t="s">
        <v>197</v>
      </c>
      <c r="L231" s="75" t="s">
        <v>197</v>
      </c>
      <c r="M231" s="224">
        <v>197716</v>
      </c>
      <c r="N231" s="209">
        <v>2562</v>
      </c>
    </row>
    <row r="232" spans="1:14" ht="17.100000000000001" customHeight="1">
      <c r="A232" s="172"/>
      <c r="B232" s="87" t="s">
        <v>1108</v>
      </c>
      <c r="C232" s="16" t="s">
        <v>430</v>
      </c>
      <c r="D232" s="218" t="s">
        <v>197</v>
      </c>
      <c r="E232" s="100">
        <f t="shared" si="17"/>
        <v>225714</v>
      </c>
      <c r="F232" s="99" t="s">
        <v>197</v>
      </c>
      <c r="G232" s="101">
        <f t="shared" si="16"/>
        <v>57827</v>
      </c>
      <c r="H232" s="109">
        <v>17.3</v>
      </c>
      <c r="I232" s="102">
        <v>35</v>
      </c>
      <c r="J232" s="73">
        <v>1</v>
      </c>
      <c r="K232" s="74" t="s">
        <v>197</v>
      </c>
      <c r="L232" s="75" t="s">
        <v>197</v>
      </c>
      <c r="M232" s="224">
        <v>225714</v>
      </c>
      <c r="N232" s="209">
        <v>2562</v>
      </c>
    </row>
    <row r="233" spans="1:14" ht="17.100000000000001" customHeight="1">
      <c r="A233" s="172"/>
      <c r="B233" s="87" t="s">
        <v>1109</v>
      </c>
      <c r="C233" s="16" t="s">
        <v>431</v>
      </c>
      <c r="D233" s="218" t="s">
        <v>197</v>
      </c>
      <c r="E233" s="100">
        <f t="shared" si="17"/>
        <v>283200</v>
      </c>
      <c r="F233" s="99" t="s">
        <v>197</v>
      </c>
      <c r="G233" s="101">
        <f t="shared" si="16"/>
        <v>72555</v>
      </c>
      <c r="H233" s="109">
        <v>17.7</v>
      </c>
      <c r="I233" s="102">
        <v>35</v>
      </c>
      <c r="J233" s="73">
        <v>1</v>
      </c>
      <c r="K233" s="74" t="s">
        <v>197</v>
      </c>
      <c r="L233" s="75" t="s">
        <v>197</v>
      </c>
      <c r="M233" s="224">
        <v>283200</v>
      </c>
      <c r="N233" s="209">
        <v>2562</v>
      </c>
    </row>
    <row r="234" spans="1:14" ht="17.100000000000001" customHeight="1">
      <c r="A234" s="172"/>
      <c r="B234" s="87" t="s">
        <v>1110</v>
      </c>
      <c r="C234" s="16" t="s">
        <v>432</v>
      </c>
      <c r="D234" s="218" t="s">
        <v>197</v>
      </c>
      <c r="E234" s="100">
        <f t="shared" si="17"/>
        <v>297273</v>
      </c>
      <c r="F234" s="99" t="s">
        <v>197</v>
      </c>
      <c r="G234" s="101">
        <f t="shared" si="16"/>
        <v>76161</v>
      </c>
      <c r="H234" s="109">
        <v>23.3</v>
      </c>
      <c r="I234" s="102">
        <v>35</v>
      </c>
      <c r="J234" s="73">
        <v>1</v>
      </c>
      <c r="K234" s="74" t="s">
        <v>197</v>
      </c>
      <c r="L234" s="75" t="s">
        <v>197</v>
      </c>
      <c r="M234" s="224">
        <v>297273</v>
      </c>
      <c r="N234" s="209">
        <v>2562</v>
      </c>
    </row>
    <row r="235" spans="1:14" ht="17.100000000000001" customHeight="1">
      <c r="A235" s="172"/>
      <c r="B235" s="87" t="s">
        <v>1111</v>
      </c>
      <c r="C235" s="16" t="s">
        <v>433</v>
      </c>
      <c r="D235" s="218" t="s">
        <v>197</v>
      </c>
      <c r="E235" s="100">
        <f t="shared" si="17"/>
        <v>356250</v>
      </c>
      <c r="F235" s="99" t="s">
        <v>197</v>
      </c>
      <c r="G235" s="101">
        <f t="shared" si="16"/>
        <v>91271</v>
      </c>
      <c r="H235" s="109">
        <v>26.3</v>
      </c>
      <c r="I235" s="102">
        <v>35</v>
      </c>
      <c r="J235" s="73">
        <v>1</v>
      </c>
      <c r="K235" s="74" t="s">
        <v>197</v>
      </c>
      <c r="L235" s="75" t="s">
        <v>197</v>
      </c>
      <c r="M235" s="224">
        <v>356250</v>
      </c>
      <c r="N235" s="209">
        <v>2562</v>
      </c>
    </row>
    <row r="236" spans="1:14" ht="17.100000000000001" customHeight="1">
      <c r="A236" s="172"/>
      <c r="B236" s="87" t="s">
        <v>1112</v>
      </c>
      <c r="C236" s="16" t="s">
        <v>434</v>
      </c>
      <c r="D236" s="218" t="s">
        <v>197</v>
      </c>
      <c r="E236" s="100">
        <f t="shared" si="17"/>
        <v>410833</v>
      </c>
      <c r="F236" s="99" t="s">
        <v>197</v>
      </c>
      <c r="G236" s="101">
        <f t="shared" si="16"/>
        <v>105255</v>
      </c>
      <c r="H236" s="109">
        <v>26.3</v>
      </c>
      <c r="I236" s="102">
        <v>35</v>
      </c>
      <c r="J236" s="73">
        <v>1</v>
      </c>
      <c r="K236" s="74" t="s">
        <v>197</v>
      </c>
      <c r="L236" s="75" t="s">
        <v>197</v>
      </c>
      <c r="M236" s="224">
        <v>410833</v>
      </c>
      <c r="N236" s="209">
        <v>2562</v>
      </c>
    </row>
    <row r="237" spans="1:14" ht="17.100000000000001" customHeight="1">
      <c r="A237" s="177"/>
      <c r="B237" s="87" t="s">
        <v>1113</v>
      </c>
      <c r="C237" s="16" t="s">
        <v>435</v>
      </c>
      <c r="D237" s="218" t="s">
        <v>197</v>
      </c>
      <c r="E237" s="100">
        <f t="shared" si="17"/>
        <v>428000</v>
      </c>
      <c r="F237" s="99" t="s">
        <v>197</v>
      </c>
      <c r="G237" s="101">
        <f t="shared" si="16"/>
        <v>109653</v>
      </c>
      <c r="H237" s="109">
        <v>31</v>
      </c>
      <c r="I237" s="102">
        <v>35</v>
      </c>
      <c r="J237" s="73">
        <v>1</v>
      </c>
      <c r="K237" s="74" t="s">
        <v>197</v>
      </c>
      <c r="L237" s="75" t="s">
        <v>197</v>
      </c>
      <c r="M237" s="224">
        <v>428000</v>
      </c>
      <c r="N237" s="209">
        <v>2562</v>
      </c>
    </row>
    <row r="238" spans="1:14" ht="17.100000000000001" customHeight="1">
      <c r="A238" s="175" t="s">
        <v>90</v>
      </c>
      <c r="B238" s="87" t="s">
        <v>91</v>
      </c>
      <c r="C238" s="18" t="s">
        <v>569</v>
      </c>
      <c r="D238" s="222">
        <v>42167</v>
      </c>
      <c r="E238" s="100">
        <f t="shared" si="17"/>
        <v>45177</v>
      </c>
      <c r="F238" s="101">
        <v>15768</v>
      </c>
      <c r="G238" s="101">
        <f t="shared" si="16"/>
        <v>13363</v>
      </c>
      <c r="H238" s="109" t="s">
        <v>197</v>
      </c>
      <c r="I238" s="102" t="s">
        <v>197</v>
      </c>
      <c r="J238" s="73" t="s">
        <v>197</v>
      </c>
      <c r="K238" s="74" t="s">
        <v>197</v>
      </c>
      <c r="L238" s="75" t="s">
        <v>197</v>
      </c>
      <c r="M238" s="208"/>
      <c r="N238" s="209">
        <v>2958</v>
      </c>
    </row>
    <row r="239" spans="1:14" ht="17.100000000000001" customHeight="1">
      <c r="A239" s="174" t="s">
        <v>92</v>
      </c>
      <c r="B239" s="86" t="s">
        <v>1114</v>
      </c>
      <c r="C239" s="18" t="s">
        <v>570</v>
      </c>
      <c r="D239" s="222">
        <v>60043</v>
      </c>
      <c r="E239" s="100">
        <f t="shared" si="17"/>
        <v>64330</v>
      </c>
      <c r="F239" s="101">
        <v>22453</v>
      </c>
      <c r="G239" s="101">
        <f t="shared" si="16"/>
        <v>19028</v>
      </c>
      <c r="H239" s="109" t="s">
        <v>197</v>
      </c>
      <c r="I239" s="102" t="s">
        <v>197</v>
      </c>
      <c r="J239" s="73" t="s">
        <v>197</v>
      </c>
      <c r="K239" s="74" t="s">
        <v>197</v>
      </c>
      <c r="L239" s="75" t="s">
        <v>197</v>
      </c>
      <c r="M239" s="208"/>
      <c r="N239" s="209">
        <v>2958</v>
      </c>
    </row>
    <row r="240" spans="1:14" ht="17.100000000000001" customHeight="1">
      <c r="A240" s="175" t="s">
        <v>271</v>
      </c>
      <c r="B240" s="87" t="s">
        <v>93</v>
      </c>
      <c r="C240" s="16" t="s">
        <v>579</v>
      </c>
      <c r="D240" s="222">
        <v>55227</v>
      </c>
      <c r="E240" s="100">
        <f t="shared" si="17"/>
        <v>59170</v>
      </c>
      <c r="F240" s="101">
        <v>20652</v>
      </c>
      <c r="G240" s="101">
        <f t="shared" si="16"/>
        <v>17502</v>
      </c>
      <c r="H240" s="109">
        <v>7.6</v>
      </c>
      <c r="I240" s="102">
        <v>16</v>
      </c>
      <c r="J240" s="73" t="s">
        <v>197</v>
      </c>
      <c r="K240" s="74" t="s">
        <v>197</v>
      </c>
      <c r="L240" s="75" t="s">
        <v>197</v>
      </c>
      <c r="M240" s="208"/>
      <c r="N240" s="209">
        <v>2958</v>
      </c>
    </row>
    <row r="241" spans="1:14" ht="17.100000000000001" customHeight="1">
      <c r="A241" s="172"/>
      <c r="B241" s="87" t="s">
        <v>1722</v>
      </c>
      <c r="C241" s="16" t="s">
        <v>1464</v>
      </c>
      <c r="D241" s="222">
        <v>233906</v>
      </c>
      <c r="E241" s="100">
        <f t="shared" ref="E241" si="18">IF(M241="",IF(D241="","",ROUNDDOWN($L$1*D241/1000,0)),M241)</f>
        <v>250606</v>
      </c>
      <c r="F241" s="101">
        <v>20653</v>
      </c>
      <c r="G241" s="101">
        <f t="shared" ref="G241" si="19">IF(E241="","",ROUNDDOWN(E241*1000*N241/10000000,0))</f>
        <v>74129</v>
      </c>
      <c r="H241" s="109">
        <v>21.7</v>
      </c>
      <c r="I241" s="102">
        <v>16</v>
      </c>
      <c r="J241" s="73" t="s">
        <v>197</v>
      </c>
      <c r="K241" s="74" t="s">
        <v>197</v>
      </c>
      <c r="L241" s="75" t="s">
        <v>197</v>
      </c>
      <c r="M241" s="208"/>
      <c r="N241" s="209">
        <v>2958</v>
      </c>
    </row>
    <row r="242" spans="1:14" ht="17.100000000000001" customHeight="1">
      <c r="A242" s="175" t="s">
        <v>272</v>
      </c>
      <c r="B242" s="87" t="s">
        <v>94</v>
      </c>
      <c r="C242" s="18" t="s">
        <v>572</v>
      </c>
      <c r="D242" s="218" t="s">
        <v>197</v>
      </c>
      <c r="E242" s="100">
        <f t="shared" si="17"/>
        <v>126</v>
      </c>
      <c r="F242" s="101">
        <v>66</v>
      </c>
      <c r="G242" s="101">
        <f t="shared" si="16"/>
        <v>61</v>
      </c>
      <c r="H242" s="109" t="s">
        <v>197</v>
      </c>
      <c r="I242" s="102" t="s">
        <v>197</v>
      </c>
      <c r="J242" s="73" t="s">
        <v>197</v>
      </c>
      <c r="K242" s="74" t="s">
        <v>197</v>
      </c>
      <c r="L242" s="75" t="s">
        <v>197</v>
      </c>
      <c r="M242" s="225">
        <v>126</v>
      </c>
      <c r="N242" s="209">
        <v>4867</v>
      </c>
    </row>
    <row r="243" spans="1:14" ht="17.100000000000001" customHeight="1">
      <c r="A243" s="174" t="s">
        <v>273</v>
      </c>
      <c r="B243" s="86" t="s">
        <v>1115</v>
      </c>
      <c r="C243" s="18" t="s">
        <v>571</v>
      </c>
      <c r="D243" s="218" t="s">
        <v>197</v>
      </c>
      <c r="E243" s="100">
        <f t="shared" si="17"/>
        <v>232</v>
      </c>
      <c r="F243" s="101">
        <v>132</v>
      </c>
      <c r="G243" s="101">
        <f t="shared" si="16"/>
        <v>116</v>
      </c>
      <c r="H243" s="109" t="s">
        <v>51</v>
      </c>
      <c r="I243" s="102">
        <v>10</v>
      </c>
      <c r="J243" s="73" t="s">
        <v>197</v>
      </c>
      <c r="K243" s="74" t="s">
        <v>197</v>
      </c>
      <c r="L243" s="75" t="s">
        <v>197</v>
      </c>
      <c r="M243" s="225">
        <v>232</v>
      </c>
      <c r="N243" s="209">
        <v>5033</v>
      </c>
    </row>
    <row r="244" spans="1:14" ht="17.100000000000001" customHeight="1">
      <c r="A244" s="176">
        <v>5105</v>
      </c>
      <c r="B244" s="87" t="s">
        <v>95</v>
      </c>
      <c r="C244" s="16" t="s">
        <v>573</v>
      </c>
      <c r="D244" s="218">
        <v>199697</v>
      </c>
      <c r="E244" s="100">
        <f t="shared" si="17"/>
        <v>213955</v>
      </c>
      <c r="F244" s="101">
        <v>50142</v>
      </c>
      <c r="G244" s="101">
        <f t="shared" si="16"/>
        <v>54430</v>
      </c>
      <c r="H244" s="109" t="s">
        <v>197</v>
      </c>
      <c r="I244" s="102" t="s">
        <v>197</v>
      </c>
      <c r="J244" s="73">
        <v>1</v>
      </c>
      <c r="K244" s="74" t="s">
        <v>197</v>
      </c>
      <c r="L244" s="75" t="s">
        <v>197</v>
      </c>
      <c r="M244" s="224"/>
      <c r="N244" s="209">
        <v>2544</v>
      </c>
    </row>
    <row r="245" spans="1:14" ht="17.100000000000001" customHeight="1">
      <c r="A245" s="173" t="s">
        <v>274</v>
      </c>
      <c r="B245" s="86" t="s">
        <v>1116</v>
      </c>
      <c r="C245" s="16" t="s">
        <v>364</v>
      </c>
      <c r="D245" s="218">
        <v>277231</v>
      </c>
      <c r="E245" s="100">
        <f t="shared" si="17"/>
        <v>297025</v>
      </c>
      <c r="F245" s="101">
        <v>69611</v>
      </c>
      <c r="G245" s="101">
        <f t="shared" si="16"/>
        <v>75563</v>
      </c>
      <c r="H245" s="109" t="s">
        <v>197</v>
      </c>
      <c r="I245" s="102" t="s">
        <v>197</v>
      </c>
      <c r="J245" s="73">
        <v>1</v>
      </c>
      <c r="K245" s="74" t="s">
        <v>197</v>
      </c>
      <c r="L245" s="75" t="s">
        <v>197</v>
      </c>
      <c r="M245" s="224"/>
      <c r="N245" s="209">
        <v>2544</v>
      </c>
    </row>
    <row r="246" spans="1:14" ht="17.100000000000001" customHeight="1">
      <c r="A246" s="173"/>
      <c r="B246" s="86" t="s">
        <v>1117</v>
      </c>
      <c r="C246" s="16" t="s">
        <v>365</v>
      </c>
      <c r="D246" s="218">
        <v>311887</v>
      </c>
      <c r="E246" s="100">
        <f t="shared" si="17"/>
        <v>334155</v>
      </c>
      <c r="F246" s="101">
        <v>78313</v>
      </c>
      <c r="G246" s="101">
        <f t="shared" si="16"/>
        <v>85009</v>
      </c>
      <c r="H246" s="109" t="s">
        <v>197</v>
      </c>
      <c r="I246" s="102" t="s">
        <v>197</v>
      </c>
      <c r="J246" s="73">
        <v>1</v>
      </c>
      <c r="K246" s="74" t="s">
        <v>197</v>
      </c>
      <c r="L246" s="75" t="s">
        <v>197</v>
      </c>
      <c r="M246" s="224"/>
      <c r="N246" s="209">
        <v>2544</v>
      </c>
    </row>
    <row r="247" spans="1:14" ht="17.100000000000001" customHeight="1">
      <c r="A247" s="174"/>
      <c r="B247" s="86" t="s">
        <v>1118</v>
      </c>
      <c r="C247" s="16" t="s">
        <v>366</v>
      </c>
      <c r="D247" s="218">
        <v>339616</v>
      </c>
      <c r="E247" s="100">
        <f t="shared" si="17"/>
        <v>363864</v>
      </c>
      <c r="F247" s="101">
        <v>85275</v>
      </c>
      <c r="G247" s="101">
        <f t="shared" si="16"/>
        <v>92567</v>
      </c>
      <c r="H247" s="109" t="s">
        <v>197</v>
      </c>
      <c r="I247" s="102" t="s">
        <v>197</v>
      </c>
      <c r="J247" s="73">
        <v>1</v>
      </c>
      <c r="K247" s="74" t="s">
        <v>197</v>
      </c>
      <c r="L247" s="75" t="s">
        <v>197</v>
      </c>
      <c r="M247" s="224"/>
      <c r="N247" s="209">
        <v>2544</v>
      </c>
    </row>
    <row r="248" spans="1:14" ht="17.100000000000001" customHeight="1">
      <c r="A248" s="175" t="s">
        <v>275</v>
      </c>
      <c r="B248" s="87" t="s">
        <v>96</v>
      </c>
      <c r="C248" s="16" t="s">
        <v>574</v>
      </c>
      <c r="D248" s="218">
        <v>5239</v>
      </c>
      <c r="E248" s="100">
        <f t="shared" si="17"/>
        <v>5613</v>
      </c>
      <c r="F248" s="101">
        <v>1129</v>
      </c>
      <c r="G248" s="101">
        <f t="shared" si="16"/>
        <v>1266</v>
      </c>
      <c r="H248" s="109" t="s">
        <v>197</v>
      </c>
      <c r="I248" s="102" t="s">
        <v>197</v>
      </c>
      <c r="J248" s="73" t="s">
        <v>197</v>
      </c>
      <c r="K248" s="74" t="s">
        <v>197</v>
      </c>
      <c r="L248" s="75" t="s">
        <v>197</v>
      </c>
      <c r="M248" s="208"/>
      <c r="N248" s="209">
        <v>2257</v>
      </c>
    </row>
    <row r="249" spans="1:14" ht="17.100000000000001" customHeight="1">
      <c r="A249" s="173" t="s">
        <v>276</v>
      </c>
      <c r="B249" s="86" t="s">
        <v>1119</v>
      </c>
      <c r="C249" s="16" t="s">
        <v>575</v>
      </c>
      <c r="D249" s="218">
        <v>5492</v>
      </c>
      <c r="E249" s="100">
        <f t="shared" si="17"/>
        <v>5884</v>
      </c>
      <c r="F249" s="101">
        <v>1183</v>
      </c>
      <c r="G249" s="101">
        <f t="shared" si="16"/>
        <v>1328</v>
      </c>
      <c r="H249" s="109" t="s">
        <v>197</v>
      </c>
      <c r="I249" s="102" t="s">
        <v>197</v>
      </c>
      <c r="J249" s="73" t="s">
        <v>197</v>
      </c>
      <c r="K249" s="74" t="s">
        <v>197</v>
      </c>
      <c r="L249" s="75" t="s">
        <v>197</v>
      </c>
      <c r="M249" s="208"/>
      <c r="N249" s="209">
        <v>2257</v>
      </c>
    </row>
    <row r="250" spans="1:14" ht="17.100000000000001" customHeight="1">
      <c r="A250" s="173"/>
      <c r="B250" s="86" t="s">
        <v>1120</v>
      </c>
      <c r="C250" s="16" t="s">
        <v>576</v>
      </c>
      <c r="D250" s="218">
        <v>6507</v>
      </c>
      <c r="E250" s="100">
        <f t="shared" si="17"/>
        <v>6971</v>
      </c>
      <c r="F250" s="101">
        <v>1402</v>
      </c>
      <c r="G250" s="101">
        <f t="shared" si="16"/>
        <v>1573</v>
      </c>
      <c r="H250" s="109" t="s">
        <v>197</v>
      </c>
      <c r="I250" s="102" t="s">
        <v>197</v>
      </c>
      <c r="J250" s="73" t="s">
        <v>197</v>
      </c>
      <c r="K250" s="74" t="s">
        <v>197</v>
      </c>
      <c r="L250" s="75" t="s">
        <v>197</v>
      </c>
      <c r="M250" s="208"/>
      <c r="N250" s="209">
        <v>2257</v>
      </c>
    </row>
    <row r="251" spans="1:14" ht="17.100000000000001" customHeight="1">
      <c r="A251" s="173"/>
      <c r="B251" s="86" t="s">
        <v>1121</v>
      </c>
      <c r="C251" s="16" t="s">
        <v>577</v>
      </c>
      <c r="D251" s="218">
        <v>7448</v>
      </c>
      <c r="E251" s="100">
        <f t="shared" si="17"/>
        <v>7979</v>
      </c>
      <c r="F251" s="101">
        <v>1605</v>
      </c>
      <c r="G251" s="101">
        <f t="shared" si="16"/>
        <v>1800</v>
      </c>
      <c r="H251" s="109" t="s">
        <v>197</v>
      </c>
      <c r="I251" s="102" t="s">
        <v>197</v>
      </c>
      <c r="J251" s="73" t="s">
        <v>197</v>
      </c>
      <c r="K251" s="74" t="s">
        <v>197</v>
      </c>
      <c r="L251" s="75" t="s">
        <v>197</v>
      </c>
      <c r="M251" s="208"/>
      <c r="N251" s="209">
        <v>2257</v>
      </c>
    </row>
    <row r="252" spans="1:14" ht="17.100000000000001" customHeight="1">
      <c r="A252" s="174"/>
      <c r="B252" s="86" t="s">
        <v>1122</v>
      </c>
      <c r="C252" s="16" t="s">
        <v>578</v>
      </c>
      <c r="D252" s="218">
        <v>8794</v>
      </c>
      <c r="E252" s="100">
        <f t="shared" si="17"/>
        <v>9421</v>
      </c>
      <c r="F252" s="101">
        <v>1895</v>
      </c>
      <c r="G252" s="101">
        <f t="shared" si="16"/>
        <v>2126</v>
      </c>
      <c r="H252" s="109" t="s">
        <v>197</v>
      </c>
      <c r="I252" s="102" t="s">
        <v>197</v>
      </c>
      <c r="J252" s="73" t="s">
        <v>197</v>
      </c>
      <c r="K252" s="74" t="s">
        <v>197</v>
      </c>
      <c r="L252" s="75" t="s">
        <v>197</v>
      </c>
      <c r="M252" s="208"/>
      <c r="N252" s="209">
        <v>2257</v>
      </c>
    </row>
    <row r="253" spans="1:14" ht="17.100000000000001" customHeight="1">
      <c r="A253" s="175" t="s">
        <v>277</v>
      </c>
      <c r="B253" s="87" t="s">
        <v>97</v>
      </c>
      <c r="C253" s="16" t="s">
        <v>583</v>
      </c>
      <c r="D253" s="218">
        <v>26248</v>
      </c>
      <c r="E253" s="100">
        <f t="shared" si="17"/>
        <v>28122</v>
      </c>
      <c r="F253" s="101">
        <v>4394</v>
      </c>
      <c r="G253" s="101">
        <f t="shared" si="16"/>
        <v>4699</v>
      </c>
      <c r="H253" s="109" t="s">
        <v>197</v>
      </c>
      <c r="I253" s="102" t="s">
        <v>197</v>
      </c>
      <c r="J253" s="73" t="s">
        <v>197</v>
      </c>
      <c r="K253" s="74" t="s">
        <v>197</v>
      </c>
      <c r="L253" s="75" t="s">
        <v>197</v>
      </c>
      <c r="M253" s="208"/>
      <c r="N253" s="209">
        <v>1671</v>
      </c>
    </row>
    <row r="254" spans="1:14" ht="17.100000000000001" customHeight="1">
      <c r="A254" s="173" t="s">
        <v>278</v>
      </c>
      <c r="B254" s="86" t="s">
        <v>1123</v>
      </c>
      <c r="C254" s="16" t="s">
        <v>584</v>
      </c>
      <c r="D254" s="218">
        <v>28576</v>
      </c>
      <c r="E254" s="100">
        <f t="shared" si="17"/>
        <v>30616</v>
      </c>
      <c r="F254" s="101">
        <v>4783</v>
      </c>
      <c r="G254" s="101">
        <f t="shared" si="16"/>
        <v>5115</v>
      </c>
      <c r="H254" s="109" t="s">
        <v>197</v>
      </c>
      <c r="I254" s="102" t="s">
        <v>197</v>
      </c>
      <c r="J254" s="73" t="s">
        <v>197</v>
      </c>
      <c r="K254" s="74" t="s">
        <v>197</v>
      </c>
      <c r="L254" s="75" t="s">
        <v>197</v>
      </c>
      <c r="M254" s="208"/>
      <c r="N254" s="209">
        <v>1671</v>
      </c>
    </row>
    <row r="255" spans="1:14" ht="17.100000000000001" customHeight="1">
      <c r="A255" s="173"/>
      <c r="B255" s="86" t="s">
        <v>1124</v>
      </c>
      <c r="C255" s="16" t="s">
        <v>585</v>
      </c>
      <c r="D255" s="218">
        <v>36995</v>
      </c>
      <c r="E255" s="100">
        <f t="shared" si="17"/>
        <v>39636</v>
      </c>
      <c r="F255" s="101">
        <v>6193</v>
      </c>
      <c r="G255" s="101">
        <f t="shared" si="16"/>
        <v>6623</v>
      </c>
      <c r="H255" s="109" t="s">
        <v>197</v>
      </c>
      <c r="I255" s="102" t="s">
        <v>197</v>
      </c>
      <c r="J255" s="73" t="s">
        <v>197</v>
      </c>
      <c r="K255" s="74" t="s">
        <v>197</v>
      </c>
      <c r="L255" s="75" t="s">
        <v>197</v>
      </c>
      <c r="M255" s="208"/>
      <c r="N255" s="209">
        <v>1671</v>
      </c>
    </row>
    <row r="256" spans="1:14" ht="17.100000000000001" customHeight="1">
      <c r="A256" s="173"/>
      <c r="B256" s="86" t="s">
        <v>1125</v>
      </c>
      <c r="C256" s="16" t="s">
        <v>581</v>
      </c>
      <c r="D256" s="218">
        <v>38377</v>
      </c>
      <c r="E256" s="100">
        <f t="shared" si="17"/>
        <v>41117</v>
      </c>
      <c r="F256" s="101">
        <v>6425</v>
      </c>
      <c r="G256" s="101">
        <f t="shared" si="16"/>
        <v>6870</v>
      </c>
      <c r="H256" s="109" t="s">
        <v>197</v>
      </c>
      <c r="I256" s="102" t="s">
        <v>197</v>
      </c>
      <c r="J256" s="73" t="s">
        <v>197</v>
      </c>
      <c r="K256" s="74" t="s">
        <v>197</v>
      </c>
      <c r="L256" s="75" t="s">
        <v>197</v>
      </c>
      <c r="M256" s="208"/>
      <c r="N256" s="209">
        <v>1671</v>
      </c>
    </row>
    <row r="257" spans="1:14" ht="17.100000000000001" customHeight="1">
      <c r="A257" s="174"/>
      <c r="B257" s="86" t="s">
        <v>1126</v>
      </c>
      <c r="C257" s="16" t="s">
        <v>582</v>
      </c>
      <c r="D257" s="218">
        <v>51489</v>
      </c>
      <c r="E257" s="100">
        <f t="shared" si="17"/>
        <v>55165</v>
      </c>
      <c r="F257" s="101">
        <v>8620</v>
      </c>
      <c r="G257" s="101">
        <f t="shared" si="16"/>
        <v>9218</v>
      </c>
      <c r="H257" s="109" t="s">
        <v>197</v>
      </c>
      <c r="I257" s="102" t="s">
        <v>197</v>
      </c>
      <c r="J257" s="73" t="s">
        <v>197</v>
      </c>
      <c r="K257" s="74" t="s">
        <v>197</v>
      </c>
      <c r="L257" s="75" t="s">
        <v>197</v>
      </c>
      <c r="M257" s="208"/>
      <c r="N257" s="209">
        <v>1671</v>
      </c>
    </row>
    <row r="258" spans="1:14" ht="17.100000000000001" customHeight="1">
      <c r="A258" s="175" t="s">
        <v>279</v>
      </c>
      <c r="B258" s="87" t="s">
        <v>98</v>
      </c>
      <c r="C258" s="16" t="s">
        <v>588</v>
      </c>
      <c r="D258" s="218">
        <v>24147</v>
      </c>
      <c r="E258" s="100">
        <f t="shared" si="17"/>
        <v>25871</v>
      </c>
      <c r="F258" s="101">
        <v>5128</v>
      </c>
      <c r="G258" s="101">
        <f t="shared" si="16"/>
        <v>5293</v>
      </c>
      <c r="H258" s="109" t="s">
        <v>197</v>
      </c>
      <c r="I258" s="102" t="s">
        <v>197</v>
      </c>
      <c r="J258" s="73" t="s">
        <v>197</v>
      </c>
      <c r="K258" s="74" t="s">
        <v>197</v>
      </c>
      <c r="L258" s="75" t="s">
        <v>197</v>
      </c>
      <c r="M258" s="208"/>
      <c r="N258" s="209">
        <v>2046</v>
      </c>
    </row>
    <row r="259" spans="1:14" ht="17.100000000000001" customHeight="1">
      <c r="A259" s="173" t="s">
        <v>280</v>
      </c>
      <c r="B259" s="86" t="s">
        <v>1127</v>
      </c>
      <c r="C259" s="16" t="s">
        <v>589</v>
      </c>
      <c r="D259" s="218">
        <v>25914</v>
      </c>
      <c r="E259" s="100">
        <f t="shared" si="17"/>
        <v>27764</v>
      </c>
      <c r="F259" s="101">
        <v>5504</v>
      </c>
      <c r="G259" s="101">
        <f t="shared" si="16"/>
        <v>5680</v>
      </c>
      <c r="H259" s="109" t="s">
        <v>197</v>
      </c>
      <c r="I259" s="102" t="s">
        <v>197</v>
      </c>
      <c r="J259" s="73" t="s">
        <v>197</v>
      </c>
      <c r="K259" s="74" t="s">
        <v>197</v>
      </c>
      <c r="L259" s="75" t="s">
        <v>197</v>
      </c>
      <c r="M259" s="208"/>
      <c r="N259" s="209">
        <v>2046</v>
      </c>
    </row>
    <row r="260" spans="1:14" ht="17.100000000000001" customHeight="1">
      <c r="A260" s="173"/>
      <c r="B260" s="86" t="s">
        <v>1128</v>
      </c>
      <c r="C260" s="16" t="s">
        <v>590</v>
      </c>
      <c r="D260" s="218">
        <v>30435</v>
      </c>
      <c r="E260" s="100">
        <f t="shared" si="17"/>
        <v>32608</v>
      </c>
      <c r="F260" s="101">
        <v>6464</v>
      </c>
      <c r="G260" s="101">
        <f t="shared" si="16"/>
        <v>6671</v>
      </c>
      <c r="H260" s="109" t="s">
        <v>197</v>
      </c>
      <c r="I260" s="102" t="s">
        <v>197</v>
      </c>
      <c r="J260" s="73" t="s">
        <v>197</v>
      </c>
      <c r="K260" s="74" t="s">
        <v>197</v>
      </c>
      <c r="L260" s="75" t="s">
        <v>197</v>
      </c>
      <c r="M260" s="208"/>
      <c r="N260" s="209">
        <v>2046</v>
      </c>
    </row>
    <row r="261" spans="1:14" ht="17.100000000000001" customHeight="1">
      <c r="A261" s="173"/>
      <c r="B261" s="86" t="s">
        <v>1129</v>
      </c>
      <c r="C261" s="16" t="s">
        <v>591</v>
      </c>
      <c r="D261" s="218">
        <v>32623</v>
      </c>
      <c r="E261" s="100">
        <f t="shared" si="17"/>
        <v>34952</v>
      </c>
      <c r="F261" s="101">
        <v>6928</v>
      </c>
      <c r="G261" s="101">
        <f t="shared" si="16"/>
        <v>7151</v>
      </c>
      <c r="H261" s="109" t="s">
        <v>197</v>
      </c>
      <c r="I261" s="102" t="s">
        <v>197</v>
      </c>
      <c r="J261" s="73" t="s">
        <v>197</v>
      </c>
      <c r="K261" s="74" t="s">
        <v>197</v>
      </c>
      <c r="L261" s="75" t="s">
        <v>197</v>
      </c>
      <c r="M261" s="208"/>
      <c r="N261" s="209">
        <v>2046</v>
      </c>
    </row>
    <row r="262" spans="1:14" ht="17.100000000000001" customHeight="1">
      <c r="A262" s="173"/>
      <c r="B262" s="86" t="s">
        <v>1130</v>
      </c>
      <c r="C262" s="16" t="s">
        <v>587</v>
      </c>
      <c r="D262" s="218">
        <v>43781</v>
      </c>
      <c r="E262" s="100">
        <f t="shared" si="17"/>
        <v>46906</v>
      </c>
      <c r="F262" s="101">
        <v>9299</v>
      </c>
      <c r="G262" s="101">
        <f t="shared" si="16"/>
        <v>9596</v>
      </c>
      <c r="H262" s="109" t="s">
        <v>197</v>
      </c>
      <c r="I262" s="102" t="s">
        <v>197</v>
      </c>
      <c r="J262" s="73" t="s">
        <v>197</v>
      </c>
      <c r="K262" s="74" t="s">
        <v>197</v>
      </c>
      <c r="L262" s="75" t="s">
        <v>197</v>
      </c>
      <c r="M262" s="208"/>
      <c r="N262" s="209">
        <v>2046</v>
      </c>
    </row>
    <row r="263" spans="1:14" ht="17.100000000000001" customHeight="1">
      <c r="A263" s="173"/>
      <c r="B263" s="86" t="s">
        <v>1131</v>
      </c>
      <c r="C263" s="16" t="s">
        <v>586</v>
      </c>
      <c r="D263" s="218">
        <v>66204</v>
      </c>
      <c r="E263" s="100">
        <f t="shared" si="17"/>
        <v>70930</v>
      </c>
      <c r="F263" s="101">
        <v>14061</v>
      </c>
      <c r="G263" s="101">
        <f t="shared" si="16"/>
        <v>14512</v>
      </c>
      <c r="H263" s="109" t="s">
        <v>197</v>
      </c>
      <c r="I263" s="102" t="s">
        <v>197</v>
      </c>
      <c r="J263" s="73" t="s">
        <v>197</v>
      </c>
      <c r="K263" s="74" t="s">
        <v>197</v>
      </c>
      <c r="L263" s="75" t="s">
        <v>197</v>
      </c>
      <c r="M263" s="208"/>
      <c r="N263" s="209">
        <v>2046</v>
      </c>
    </row>
    <row r="264" spans="1:14" ht="17.100000000000001" customHeight="1">
      <c r="A264" s="173"/>
      <c r="B264" s="86" t="s">
        <v>1132</v>
      </c>
      <c r="C264" s="16" t="s">
        <v>592</v>
      </c>
      <c r="D264" s="218">
        <v>68574</v>
      </c>
      <c r="E264" s="100">
        <f t="shared" si="17"/>
        <v>73470</v>
      </c>
      <c r="F264" s="101">
        <v>14565</v>
      </c>
      <c r="G264" s="101">
        <f t="shared" si="16"/>
        <v>15031</v>
      </c>
      <c r="H264" s="109" t="s">
        <v>197</v>
      </c>
      <c r="I264" s="102" t="s">
        <v>197</v>
      </c>
      <c r="J264" s="73" t="s">
        <v>197</v>
      </c>
      <c r="K264" s="74" t="s">
        <v>197</v>
      </c>
      <c r="L264" s="75" t="s">
        <v>197</v>
      </c>
      <c r="M264" s="208"/>
      <c r="N264" s="209">
        <v>2046</v>
      </c>
    </row>
    <row r="265" spans="1:14" ht="17.100000000000001" customHeight="1">
      <c r="A265" s="173"/>
      <c r="B265" s="86" t="s">
        <v>1133</v>
      </c>
      <c r="C265" s="16" t="s">
        <v>661</v>
      </c>
      <c r="D265" s="218">
        <v>106330</v>
      </c>
      <c r="E265" s="100">
        <f t="shared" si="17"/>
        <v>113921</v>
      </c>
      <c r="F265" s="101">
        <v>22585</v>
      </c>
      <c r="G265" s="101">
        <f t="shared" si="16"/>
        <v>23308</v>
      </c>
      <c r="H265" s="109" t="s">
        <v>197</v>
      </c>
      <c r="I265" s="102" t="s">
        <v>197</v>
      </c>
      <c r="J265" s="73" t="s">
        <v>197</v>
      </c>
      <c r="K265" s="74" t="s">
        <v>197</v>
      </c>
      <c r="L265" s="75" t="s">
        <v>197</v>
      </c>
      <c r="M265" s="208"/>
      <c r="N265" s="209">
        <v>2046</v>
      </c>
    </row>
    <row r="266" spans="1:14" ht="17.100000000000001" customHeight="1">
      <c r="A266" s="173"/>
      <c r="B266" s="86" t="s">
        <v>1134</v>
      </c>
      <c r="C266" s="16" t="s">
        <v>593</v>
      </c>
      <c r="D266" s="218">
        <v>128572</v>
      </c>
      <c r="E266" s="100">
        <f t="shared" si="17"/>
        <v>137752</v>
      </c>
      <c r="F266" s="101">
        <v>27309</v>
      </c>
      <c r="G266" s="101">
        <f t="shared" si="16"/>
        <v>28184</v>
      </c>
      <c r="H266" s="109" t="s">
        <v>197</v>
      </c>
      <c r="I266" s="102" t="s">
        <v>197</v>
      </c>
      <c r="J266" s="73" t="s">
        <v>197</v>
      </c>
      <c r="K266" s="74" t="s">
        <v>197</v>
      </c>
      <c r="L266" s="75" t="s">
        <v>197</v>
      </c>
      <c r="M266" s="208"/>
      <c r="N266" s="209">
        <v>2046</v>
      </c>
    </row>
    <row r="267" spans="1:14" ht="17.100000000000001" customHeight="1">
      <c r="A267" s="173"/>
      <c r="B267" s="86" t="s">
        <v>1135</v>
      </c>
      <c r="C267" s="16" t="s">
        <v>593</v>
      </c>
      <c r="D267" s="218">
        <v>132204</v>
      </c>
      <c r="E267" s="100">
        <f t="shared" si="17"/>
        <v>141643</v>
      </c>
      <c r="F267" s="101">
        <v>28080</v>
      </c>
      <c r="G267" s="101">
        <f t="shared" si="16"/>
        <v>28980</v>
      </c>
      <c r="H267" s="109" t="s">
        <v>197</v>
      </c>
      <c r="I267" s="102" t="s">
        <v>197</v>
      </c>
      <c r="J267" s="73" t="s">
        <v>197</v>
      </c>
      <c r="K267" s="74" t="s">
        <v>197</v>
      </c>
      <c r="L267" s="75" t="s">
        <v>197</v>
      </c>
      <c r="M267" s="208"/>
      <c r="N267" s="209">
        <v>2046</v>
      </c>
    </row>
    <row r="268" spans="1:14" ht="17.100000000000001" customHeight="1">
      <c r="A268" s="174"/>
      <c r="B268" s="86" t="s">
        <v>1136</v>
      </c>
      <c r="C268" s="16" t="s">
        <v>600</v>
      </c>
      <c r="D268" s="218">
        <v>305955</v>
      </c>
      <c r="E268" s="100">
        <f t="shared" si="17"/>
        <v>327800</v>
      </c>
      <c r="F268" s="101">
        <v>64986</v>
      </c>
      <c r="G268" s="101">
        <f t="shared" si="16"/>
        <v>67067</v>
      </c>
      <c r="H268" s="109" t="s">
        <v>197</v>
      </c>
      <c r="I268" s="102" t="s">
        <v>197</v>
      </c>
      <c r="J268" s="73" t="s">
        <v>197</v>
      </c>
      <c r="K268" s="74" t="s">
        <v>197</v>
      </c>
      <c r="L268" s="75" t="s">
        <v>197</v>
      </c>
      <c r="M268" s="208"/>
      <c r="N268" s="209">
        <v>2046</v>
      </c>
    </row>
    <row r="269" spans="1:14" ht="17.100000000000001" customHeight="1">
      <c r="A269" s="175" t="s">
        <v>281</v>
      </c>
      <c r="B269" s="87" t="s">
        <v>99</v>
      </c>
      <c r="C269" s="16" t="s">
        <v>594</v>
      </c>
      <c r="D269" s="218">
        <v>18820</v>
      </c>
      <c r="E269" s="100">
        <f t="shared" si="17"/>
        <v>20163</v>
      </c>
      <c r="F269" s="101">
        <v>3997</v>
      </c>
      <c r="G269" s="101">
        <f t="shared" si="16"/>
        <v>4125</v>
      </c>
      <c r="H269" s="109" t="s">
        <v>197</v>
      </c>
      <c r="I269" s="102" t="s">
        <v>197</v>
      </c>
      <c r="J269" s="73" t="s">
        <v>197</v>
      </c>
      <c r="K269" s="74" t="s">
        <v>197</v>
      </c>
      <c r="L269" s="75" t="s">
        <v>197</v>
      </c>
      <c r="M269" s="208"/>
      <c r="N269" s="209">
        <v>2046</v>
      </c>
    </row>
    <row r="270" spans="1:14" ht="17.100000000000001" customHeight="1">
      <c r="A270" s="173" t="s">
        <v>282</v>
      </c>
      <c r="B270" s="86" t="s">
        <v>1137</v>
      </c>
      <c r="C270" s="16" t="s">
        <v>595</v>
      </c>
      <c r="D270" s="218">
        <v>26426</v>
      </c>
      <c r="E270" s="100">
        <f t="shared" si="17"/>
        <v>28312</v>
      </c>
      <c r="F270" s="101">
        <v>5613</v>
      </c>
      <c r="G270" s="101">
        <f t="shared" si="16"/>
        <v>5792</v>
      </c>
      <c r="H270" s="109" t="s">
        <v>197</v>
      </c>
      <c r="I270" s="102" t="s">
        <v>197</v>
      </c>
      <c r="J270" s="73" t="s">
        <v>197</v>
      </c>
      <c r="K270" s="74" t="s">
        <v>197</v>
      </c>
      <c r="L270" s="75" t="s">
        <v>197</v>
      </c>
      <c r="M270" s="208"/>
      <c r="N270" s="209">
        <v>2046</v>
      </c>
    </row>
    <row r="271" spans="1:14" ht="17.100000000000001" customHeight="1">
      <c r="A271" s="173"/>
      <c r="B271" s="86" t="s">
        <v>1138</v>
      </c>
      <c r="C271" s="16" t="s">
        <v>596</v>
      </c>
      <c r="D271" s="218">
        <v>41723</v>
      </c>
      <c r="E271" s="100">
        <f t="shared" si="17"/>
        <v>44702</v>
      </c>
      <c r="F271" s="101">
        <v>8862</v>
      </c>
      <c r="G271" s="101">
        <f t="shared" si="16"/>
        <v>9146</v>
      </c>
      <c r="H271" s="109" t="s">
        <v>197</v>
      </c>
      <c r="I271" s="102" t="s">
        <v>197</v>
      </c>
      <c r="J271" s="73" t="s">
        <v>197</v>
      </c>
      <c r="K271" s="74" t="s">
        <v>197</v>
      </c>
      <c r="L271" s="75" t="s">
        <v>197</v>
      </c>
      <c r="M271" s="208"/>
      <c r="N271" s="209">
        <v>2046</v>
      </c>
    </row>
    <row r="272" spans="1:14" ht="17.100000000000001" customHeight="1">
      <c r="A272" s="173"/>
      <c r="B272" s="86" t="s">
        <v>1139</v>
      </c>
      <c r="C272" s="16" t="s">
        <v>597</v>
      </c>
      <c r="D272" s="218">
        <v>55946</v>
      </c>
      <c r="E272" s="100">
        <f t="shared" si="17"/>
        <v>59940</v>
      </c>
      <c r="F272" s="101">
        <v>11883</v>
      </c>
      <c r="G272" s="101">
        <f t="shared" si="16"/>
        <v>12263</v>
      </c>
      <c r="H272" s="109" t="s">
        <v>197</v>
      </c>
      <c r="I272" s="102" t="s">
        <v>197</v>
      </c>
      <c r="J272" s="73" t="s">
        <v>197</v>
      </c>
      <c r="K272" s="74" t="s">
        <v>197</v>
      </c>
      <c r="L272" s="75" t="s">
        <v>197</v>
      </c>
      <c r="M272" s="208"/>
      <c r="N272" s="209">
        <v>2046</v>
      </c>
    </row>
    <row r="273" spans="1:14" ht="17.100000000000001" customHeight="1">
      <c r="A273" s="173"/>
      <c r="B273" s="86" t="s">
        <v>1140</v>
      </c>
      <c r="C273" s="16" t="s">
        <v>598</v>
      </c>
      <c r="D273" s="218">
        <v>57735</v>
      </c>
      <c r="E273" s="100">
        <f t="shared" si="17"/>
        <v>61857</v>
      </c>
      <c r="F273" s="101">
        <v>12263</v>
      </c>
      <c r="G273" s="101">
        <f t="shared" si="16"/>
        <v>12655</v>
      </c>
      <c r="H273" s="109" t="s">
        <v>197</v>
      </c>
      <c r="I273" s="102" t="s">
        <v>197</v>
      </c>
      <c r="J273" s="73" t="s">
        <v>197</v>
      </c>
      <c r="K273" s="74" t="s">
        <v>197</v>
      </c>
      <c r="L273" s="75" t="s">
        <v>197</v>
      </c>
      <c r="M273" s="208"/>
      <c r="N273" s="209">
        <v>2046</v>
      </c>
    </row>
    <row r="274" spans="1:14" ht="17.100000000000001" customHeight="1">
      <c r="A274" s="173"/>
      <c r="B274" s="86" t="s">
        <v>1141</v>
      </c>
      <c r="C274" s="16" t="s">
        <v>599</v>
      </c>
      <c r="D274" s="218">
        <v>76737</v>
      </c>
      <c r="E274" s="100">
        <f t="shared" si="17"/>
        <v>82216</v>
      </c>
      <c r="F274" s="101">
        <v>16299</v>
      </c>
      <c r="G274" s="101">
        <f t="shared" si="16"/>
        <v>16821</v>
      </c>
      <c r="H274" s="109" t="s">
        <v>197</v>
      </c>
      <c r="I274" s="102" t="s">
        <v>197</v>
      </c>
      <c r="J274" s="73" t="s">
        <v>197</v>
      </c>
      <c r="K274" s="74" t="s">
        <v>197</v>
      </c>
      <c r="L274" s="75" t="s">
        <v>197</v>
      </c>
      <c r="M274" s="208"/>
      <c r="N274" s="209">
        <v>2046</v>
      </c>
    </row>
    <row r="275" spans="1:14" ht="17.100000000000001" customHeight="1">
      <c r="A275" s="173"/>
      <c r="B275" s="86" t="s">
        <v>1142</v>
      </c>
      <c r="C275" s="16" t="s">
        <v>601</v>
      </c>
      <c r="D275" s="218">
        <v>107574</v>
      </c>
      <c r="E275" s="100">
        <f t="shared" si="17"/>
        <v>115254</v>
      </c>
      <c r="F275" s="101">
        <v>22849</v>
      </c>
      <c r="G275" s="101">
        <f t="shared" si="16"/>
        <v>23580</v>
      </c>
      <c r="H275" s="109" t="s">
        <v>197</v>
      </c>
      <c r="I275" s="102" t="s">
        <v>197</v>
      </c>
      <c r="J275" s="73" t="s">
        <v>197</v>
      </c>
      <c r="K275" s="74" t="s">
        <v>197</v>
      </c>
      <c r="L275" s="75" t="s">
        <v>197</v>
      </c>
      <c r="M275" s="208"/>
      <c r="N275" s="209">
        <v>2046</v>
      </c>
    </row>
    <row r="276" spans="1:14" ht="17.100000000000001" customHeight="1">
      <c r="A276" s="174"/>
      <c r="B276" s="86" t="s">
        <v>1143</v>
      </c>
      <c r="C276" s="16" t="s">
        <v>602</v>
      </c>
      <c r="D276" s="218">
        <v>132934</v>
      </c>
      <c r="E276" s="100">
        <f t="shared" si="17"/>
        <v>142425</v>
      </c>
      <c r="F276" s="101">
        <v>28236</v>
      </c>
      <c r="G276" s="101">
        <f t="shared" si="16"/>
        <v>29140</v>
      </c>
      <c r="H276" s="109" t="s">
        <v>197</v>
      </c>
      <c r="I276" s="102" t="s">
        <v>197</v>
      </c>
      <c r="J276" s="73" t="s">
        <v>197</v>
      </c>
      <c r="K276" s="74" t="s">
        <v>197</v>
      </c>
      <c r="L276" s="75" t="s">
        <v>197</v>
      </c>
      <c r="M276" s="208"/>
      <c r="N276" s="209">
        <v>2046</v>
      </c>
    </row>
    <row r="277" spans="1:14" ht="17.100000000000001" customHeight="1">
      <c r="A277" s="175" t="s">
        <v>283</v>
      </c>
      <c r="B277" s="87" t="s">
        <v>100</v>
      </c>
      <c r="C277" s="16" t="s">
        <v>606</v>
      </c>
      <c r="D277" s="218">
        <v>49397</v>
      </c>
      <c r="E277" s="100">
        <f t="shared" si="17"/>
        <v>52923</v>
      </c>
      <c r="F277" s="101">
        <v>9751</v>
      </c>
      <c r="G277" s="101">
        <f t="shared" si="16"/>
        <v>10166</v>
      </c>
      <c r="H277" s="109" t="s">
        <v>197</v>
      </c>
      <c r="I277" s="102" t="s">
        <v>197</v>
      </c>
      <c r="J277" s="73" t="s">
        <v>197</v>
      </c>
      <c r="K277" s="74" t="s">
        <v>197</v>
      </c>
      <c r="L277" s="75" t="s">
        <v>197</v>
      </c>
      <c r="M277" s="208"/>
      <c r="N277" s="209">
        <v>1921</v>
      </c>
    </row>
    <row r="278" spans="1:14" ht="17.100000000000001" customHeight="1">
      <c r="A278" s="173" t="s">
        <v>284</v>
      </c>
      <c r="B278" s="86" t="s">
        <v>1144</v>
      </c>
      <c r="C278" s="16" t="s">
        <v>605</v>
      </c>
      <c r="D278" s="218">
        <v>75775</v>
      </c>
      <c r="E278" s="100">
        <f t="shared" si="17"/>
        <v>81185</v>
      </c>
      <c r="F278" s="101">
        <v>14958</v>
      </c>
      <c r="G278" s="101">
        <f t="shared" si="16"/>
        <v>15595</v>
      </c>
      <c r="H278" s="109" t="s">
        <v>197</v>
      </c>
      <c r="I278" s="102" t="s">
        <v>197</v>
      </c>
      <c r="J278" s="73" t="s">
        <v>197</v>
      </c>
      <c r="K278" s="74" t="s">
        <v>197</v>
      </c>
      <c r="L278" s="75" t="s">
        <v>197</v>
      </c>
      <c r="M278" s="208"/>
      <c r="N278" s="209">
        <v>1921</v>
      </c>
    </row>
    <row r="279" spans="1:14" ht="17.100000000000001" customHeight="1">
      <c r="A279" s="173"/>
      <c r="B279" s="86" t="s">
        <v>1145</v>
      </c>
      <c r="C279" s="16" t="s">
        <v>603</v>
      </c>
      <c r="D279" s="218">
        <v>115902</v>
      </c>
      <c r="E279" s="100">
        <f t="shared" si="17"/>
        <v>124177</v>
      </c>
      <c r="F279" s="101">
        <v>22880</v>
      </c>
      <c r="G279" s="101">
        <f t="shared" si="16"/>
        <v>23854</v>
      </c>
      <c r="H279" s="109" t="s">
        <v>197</v>
      </c>
      <c r="I279" s="102" t="s">
        <v>197</v>
      </c>
      <c r="J279" s="73" t="s">
        <v>197</v>
      </c>
      <c r="K279" s="74" t="s">
        <v>197</v>
      </c>
      <c r="L279" s="75" t="s">
        <v>197</v>
      </c>
      <c r="M279" s="208"/>
      <c r="N279" s="209">
        <v>1921</v>
      </c>
    </row>
    <row r="280" spans="1:14" ht="17.100000000000001" customHeight="1">
      <c r="A280" s="174"/>
      <c r="B280" s="86" t="s">
        <v>1146</v>
      </c>
      <c r="C280" s="16" t="s">
        <v>604</v>
      </c>
      <c r="D280" s="218">
        <v>128443</v>
      </c>
      <c r="E280" s="100">
        <f t="shared" si="17"/>
        <v>137613</v>
      </c>
      <c r="F280" s="101">
        <v>25356</v>
      </c>
      <c r="G280" s="101">
        <f t="shared" si="16"/>
        <v>26435</v>
      </c>
      <c r="H280" s="109" t="s">
        <v>197</v>
      </c>
      <c r="I280" s="102" t="s">
        <v>197</v>
      </c>
      <c r="J280" s="73" t="s">
        <v>197</v>
      </c>
      <c r="K280" s="74" t="s">
        <v>197</v>
      </c>
      <c r="L280" s="75" t="s">
        <v>197</v>
      </c>
      <c r="M280" s="208"/>
      <c r="N280" s="209">
        <v>1921</v>
      </c>
    </row>
    <row r="281" spans="1:14" ht="17.100000000000001" customHeight="1">
      <c r="A281" s="175" t="s">
        <v>285</v>
      </c>
      <c r="B281" s="87" t="s">
        <v>101</v>
      </c>
      <c r="C281" s="16" t="s">
        <v>607</v>
      </c>
      <c r="D281" s="218">
        <v>15027</v>
      </c>
      <c r="E281" s="100">
        <f t="shared" si="17"/>
        <v>16099</v>
      </c>
      <c r="F281" s="101">
        <v>2707</v>
      </c>
      <c r="G281" s="101">
        <f t="shared" si="16"/>
        <v>2891</v>
      </c>
      <c r="H281" s="109" t="s">
        <v>197</v>
      </c>
      <c r="I281" s="102" t="s">
        <v>197</v>
      </c>
      <c r="J281" s="73" t="s">
        <v>197</v>
      </c>
      <c r="K281" s="74" t="s">
        <v>197</v>
      </c>
      <c r="L281" s="75" t="s">
        <v>197</v>
      </c>
      <c r="M281" s="208"/>
      <c r="N281" s="209">
        <v>1796</v>
      </c>
    </row>
    <row r="282" spans="1:14" ht="17.100000000000001" customHeight="1">
      <c r="A282" s="173" t="s">
        <v>286</v>
      </c>
      <c r="B282" s="86" t="s">
        <v>1147</v>
      </c>
      <c r="C282" s="16" t="s">
        <v>608</v>
      </c>
      <c r="D282" s="218">
        <v>16439</v>
      </c>
      <c r="E282" s="100">
        <f t="shared" si="17"/>
        <v>17612</v>
      </c>
      <c r="F282" s="101">
        <v>2961</v>
      </c>
      <c r="G282" s="101">
        <f t="shared" si="16"/>
        <v>3163</v>
      </c>
      <c r="H282" s="109" t="s">
        <v>197</v>
      </c>
      <c r="I282" s="102" t="s">
        <v>197</v>
      </c>
      <c r="J282" s="73" t="s">
        <v>197</v>
      </c>
      <c r="K282" s="74" t="s">
        <v>197</v>
      </c>
      <c r="L282" s="75" t="s">
        <v>197</v>
      </c>
      <c r="M282" s="208"/>
      <c r="N282" s="209">
        <v>1796</v>
      </c>
    </row>
    <row r="283" spans="1:14" ht="17.100000000000001" customHeight="1">
      <c r="A283" s="173"/>
      <c r="B283" s="86" t="s">
        <v>1148</v>
      </c>
      <c r="C283" s="16" t="s">
        <v>609</v>
      </c>
      <c r="D283" s="218">
        <v>17442</v>
      </c>
      <c r="E283" s="100">
        <f t="shared" si="17"/>
        <v>18687</v>
      </c>
      <c r="F283" s="101">
        <v>3142</v>
      </c>
      <c r="G283" s="101">
        <f t="shared" si="16"/>
        <v>3356</v>
      </c>
      <c r="H283" s="109" t="s">
        <v>197</v>
      </c>
      <c r="I283" s="102" t="s">
        <v>197</v>
      </c>
      <c r="J283" s="73" t="s">
        <v>197</v>
      </c>
      <c r="K283" s="74" t="s">
        <v>197</v>
      </c>
      <c r="L283" s="75" t="s">
        <v>197</v>
      </c>
      <c r="M283" s="208"/>
      <c r="N283" s="209">
        <v>1796</v>
      </c>
    </row>
    <row r="284" spans="1:14" ht="17.100000000000001" customHeight="1">
      <c r="A284" s="173"/>
      <c r="B284" s="86" t="s">
        <v>1149</v>
      </c>
      <c r="C284" s="16" t="s">
        <v>610</v>
      </c>
      <c r="D284" s="218">
        <v>17715</v>
      </c>
      <c r="E284" s="100">
        <f t="shared" si="17"/>
        <v>18979</v>
      </c>
      <c r="F284" s="101">
        <v>3191</v>
      </c>
      <c r="G284" s="101">
        <f t="shared" si="16"/>
        <v>3408</v>
      </c>
      <c r="H284" s="109" t="s">
        <v>197</v>
      </c>
      <c r="I284" s="102" t="s">
        <v>197</v>
      </c>
      <c r="J284" s="73" t="s">
        <v>197</v>
      </c>
      <c r="K284" s="74" t="s">
        <v>197</v>
      </c>
      <c r="L284" s="75" t="s">
        <v>197</v>
      </c>
      <c r="M284" s="208"/>
      <c r="N284" s="209">
        <v>1796</v>
      </c>
    </row>
    <row r="285" spans="1:14" ht="17.100000000000001" customHeight="1">
      <c r="A285" s="173"/>
      <c r="B285" s="86" t="s">
        <v>1150</v>
      </c>
      <c r="C285" s="16" t="s">
        <v>611</v>
      </c>
      <c r="D285" s="218">
        <v>18079</v>
      </c>
      <c r="E285" s="100">
        <f t="shared" si="17"/>
        <v>19369</v>
      </c>
      <c r="F285" s="101">
        <v>3257</v>
      </c>
      <c r="G285" s="101">
        <f t="shared" si="16"/>
        <v>3478</v>
      </c>
      <c r="H285" s="109" t="s">
        <v>197</v>
      </c>
      <c r="I285" s="102" t="s">
        <v>197</v>
      </c>
      <c r="J285" s="73" t="s">
        <v>197</v>
      </c>
      <c r="K285" s="74" t="s">
        <v>197</v>
      </c>
      <c r="L285" s="75" t="s">
        <v>197</v>
      </c>
      <c r="M285" s="208"/>
      <c r="N285" s="209">
        <v>1796</v>
      </c>
    </row>
    <row r="286" spans="1:14" ht="17.100000000000001" customHeight="1">
      <c r="A286" s="173"/>
      <c r="B286" s="86" t="s">
        <v>1151</v>
      </c>
      <c r="C286" s="16" t="s">
        <v>612</v>
      </c>
      <c r="D286" s="218">
        <v>18963</v>
      </c>
      <c r="E286" s="100">
        <f t="shared" si="17"/>
        <v>20316</v>
      </c>
      <c r="F286" s="101">
        <v>3416</v>
      </c>
      <c r="G286" s="101">
        <f t="shared" si="16"/>
        <v>3648</v>
      </c>
      <c r="H286" s="109" t="s">
        <v>197</v>
      </c>
      <c r="I286" s="102" t="s">
        <v>197</v>
      </c>
      <c r="J286" s="73" t="s">
        <v>197</v>
      </c>
      <c r="K286" s="74" t="s">
        <v>197</v>
      </c>
      <c r="L286" s="75" t="s">
        <v>197</v>
      </c>
      <c r="M286" s="208"/>
      <c r="N286" s="209">
        <v>1796</v>
      </c>
    </row>
    <row r="287" spans="1:14" ht="17.100000000000001" customHeight="1">
      <c r="A287" s="173"/>
      <c r="B287" s="86" t="s">
        <v>1152</v>
      </c>
      <c r="C287" s="16" t="s">
        <v>613</v>
      </c>
      <c r="D287" s="218">
        <v>31236</v>
      </c>
      <c r="E287" s="100">
        <f t="shared" si="17"/>
        <v>33466</v>
      </c>
      <c r="F287" s="101">
        <v>5627</v>
      </c>
      <c r="G287" s="101">
        <f t="shared" si="16"/>
        <v>6010</v>
      </c>
      <c r="H287" s="109" t="s">
        <v>197</v>
      </c>
      <c r="I287" s="102" t="s">
        <v>197</v>
      </c>
      <c r="J287" s="73" t="s">
        <v>197</v>
      </c>
      <c r="K287" s="74" t="s">
        <v>197</v>
      </c>
      <c r="L287" s="75" t="s">
        <v>197</v>
      </c>
      <c r="M287" s="208"/>
      <c r="N287" s="209">
        <v>1796</v>
      </c>
    </row>
    <row r="288" spans="1:14" ht="17.100000000000001" customHeight="1">
      <c r="A288" s="174"/>
      <c r="B288" s="86" t="s">
        <v>1153</v>
      </c>
      <c r="C288" s="16" t="s">
        <v>614</v>
      </c>
      <c r="D288" s="218">
        <v>32326</v>
      </c>
      <c r="E288" s="100">
        <f t="shared" si="17"/>
        <v>34634</v>
      </c>
      <c r="F288" s="101">
        <v>5823</v>
      </c>
      <c r="G288" s="101">
        <f t="shared" si="16"/>
        <v>6220</v>
      </c>
      <c r="H288" s="109" t="s">
        <v>197</v>
      </c>
      <c r="I288" s="102" t="s">
        <v>197</v>
      </c>
      <c r="J288" s="73" t="s">
        <v>197</v>
      </c>
      <c r="K288" s="74" t="s">
        <v>197</v>
      </c>
      <c r="L288" s="75" t="s">
        <v>197</v>
      </c>
      <c r="M288" s="208"/>
      <c r="N288" s="209">
        <v>1796</v>
      </c>
    </row>
    <row r="289" spans="1:14" ht="17.100000000000001" customHeight="1">
      <c r="A289" s="175" t="s">
        <v>343</v>
      </c>
      <c r="B289" s="87" t="s">
        <v>102</v>
      </c>
      <c r="C289" s="16" t="s">
        <v>662</v>
      </c>
      <c r="D289" s="218">
        <v>18521</v>
      </c>
      <c r="E289" s="100">
        <f t="shared" si="17"/>
        <v>19843</v>
      </c>
      <c r="F289" s="101">
        <v>3336</v>
      </c>
      <c r="G289" s="101">
        <f t="shared" si="16"/>
        <v>3563</v>
      </c>
      <c r="H289" s="109" t="s">
        <v>197</v>
      </c>
      <c r="I289" s="102" t="s">
        <v>197</v>
      </c>
      <c r="J289" s="73" t="s">
        <v>197</v>
      </c>
      <c r="K289" s="74" t="s">
        <v>197</v>
      </c>
      <c r="L289" s="75" t="s">
        <v>197</v>
      </c>
      <c r="M289" s="208"/>
      <c r="N289" s="209">
        <v>1796</v>
      </c>
    </row>
    <row r="290" spans="1:14" ht="17.100000000000001" customHeight="1">
      <c r="A290" s="173" t="s">
        <v>344</v>
      </c>
      <c r="B290" s="86" t="s">
        <v>1154</v>
      </c>
      <c r="C290" s="16" t="s">
        <v>615</v>
      </c>
      <c r="D290" s="218">
        <v>18833</v>
      </c>
      <c r="E290" s="100">
        <f t="shared" si="17"/>
        <v>20177</v>
      </c>
      <c r="F290" s="101">
        <v>3392</v>
      </c>
      <c r="G290" s="101">
        <f t="shared" ref="G290:G355" si="20">IF(E290="","",ROUNDDOWN(E290*1000*N290/10000000,0))</f>
        <v>3623</v>
      </c>
      <c r="H290" s="109" t="s">
        <v>197</v>
      </c>
      <c r="I290" s="102" t="s">
        <v>197</v>
      </c>
      <c r="J290" s="73" t="s">
        <v>197</v>
      </c>
      <c r="K290" s="74" t="s">
        <v>197</v>
      </c>
      <c r="L290" s="75" t="s">
        <v>197</v>
      </c>
      <c r="M290" s="208"/>
      <c r="N290" s="209">
        <v>1796</v>
      </c>
    </row>
    <row r="291" spans="1:14" ht="17.100000000000001" customHeight="1">
      <c r="A291" s="173"/>
      <c r="B291" s="86" t="s">
        <v>1155</v>
      </c>
      <c r="C291" s="16" t="s">
        <v>616</v>
      </c>
      <c r="D291" s="218">
        <v>20541</v>
      </c>
      <c r="E291" s="100">
        <f t="shared" ref="E291:E356" si="21">IF(M291="",IF(D291="","",ROUNDDOWN($L$1*D291/1000,0)),M291)</f>
        <v>22007</v>
      </c>
      <c r="F291" s="101">
        <v>3700</v>
      </c>
      <c r="G291" s="101">
        <f t="shared" si="20"/>
        <v>3952</v>
      </c>
      <c r="H291" s="109" t="s">
        <v>197</v>
      </c>
      <c r="I291" s="102" t="s">
        <v>197</v>
      </c>
      <c r="J291" s="73" t="s">
        <v>197</v>
      </c>
      <c r="K291" s="74" t="s">
        <v>197</v>
      </c>
      <c r="L291" s="75" t="s">
        <v>197</v>
      </c>
      <c r="M291" s="208"/>
      <c r="N291" s="209">
        <v>1796</v>
      </c>
    </row>
    <row r="292" spans="1:14" ht="17.100000000000001" customHeight="1">
      <c r="A292" s="173"/>
      <c r="B292" s="86" t="s">
        <v>1156</v>
      </c>
      <c r="C292" s="16" t="s">
        <v>617</v>
      </c>
      <c r="D292" s="218">
        <v>21572</v>
      </c>
      <c r="E292" s="100">
        <f t="shared" si="21"/>
        <v>23112</v>
      </c>
      <c r="F292" s="101">
        <v>3886</v>
      </c>
      <c r="G292" s="101">
        <f t="shared" si="20"/>
        <v>4150</v>
      </c>
      <c r="H292" s="109" t="s">
        <v>197</v>
      </c>
      <c r="I292" s="102" t="s">
        <v>197</v>
      </c>
      <c r="J292" s="73" t="s">
        <v>197</v>
      </c>
      <c r="K292" s="74" t="s">
        <v>197</v>
      </c>
      <c r="L292" s="75" t="s">
        <v>197</v>
      </c>
      <c r="M292" s="208"/>
      <c r="N292" s="209">
        <v>1796</v>
      </c>
    </row>
    <row r="293" spans="1:14" ht="17.100000000000001" customHeight="1">
      <c r="A293" s="173"/>
      <c r="B293" s="86" t="s">
        <v>1157</v>
      </c>
      <c r="C293" s="16" t="s">
        <v>618</v>
      </c>
      <c r="D293" s="218">
        <v>22828</v>
      </c>
      <c r="E293" s="100">
        <f t="shared" si="21"/>
        <v>24457</v>
      </c>
      <c r="F293" s="101">
        <v>4112</v>
      </c>
      <c r="G293" s="101">
        <f t="shared" si="20"/>
        <v>4392</v>
      </c>
      <c r="H293" s="109" t="s">
        <v>197</v>
      </c>
      <c r="I293" s="102" t="s">
        <v>197</v>
      </c>
      <c r="J293" s="73" t="s">
        <v>197</v>
      </c>
      <c r="K293" s="74" t="s">
        <v>197</v>
      </c>
      <c r="L293" s="75" t="s">
        <v>197</v>
      </c>
      <c r="M293" s="208"/>
      <c r="N293" s="209">
        <v>1796</v>
      </c>
    </row>
    <row r="294" spans="1:14" ht="17.100000000000001" customHeight="1">
      <c r="A294" s="173"/>
      <c r="B294" s="86" t="s">
        <v>1158</v>
      </c>
      <c r="C294" s="16" t="s">
        <v>619</v>
      </c>
      <c r="D294" s="218">
        <v>34563</v>
      </c>
      <c r="E294" s="100">
        <f t="shared" si="21"/>
        <v>37030</v>
      </c>
      <c r="F294" s="101">
        <v>6227</v>
      </c>
      <c r="G294" s="101">
        <f t="shared" si="20"/>
        <v>6650</v>
      </c>
      <c r="H294" s="109" t="s">
        <v>197</v>
      </c>
      <c r="I294" s="102" t="s">
        <v>197</v>
      </c>
      <c r="J294" s="73" t="s">
        <v>197</v>
      </c>
      <c r="K294" s="74" t="s">
        <v>197</v>
      </c>
      <c r="L294" s="75" t="s">
        <v>197</v>
      </c>
      <c r="M294" s="208"/>
      <c r="N294" s="209">
        <v>1796</v>
      </c>
    </row>
    <row r="295" spans="1:14" ht="17.100000000000001" customHeight="1">
      <c r="A295" s="173"/>
      <c r="B295" s="86" t="s">
        <v>1159</v>
      </c>
      <c r="C295" s="16" t="s">
        <v>620</v>
      </c>
      <c r="D295" s="218">
        <v>35955</v>
      </c>
      <c r="E295" s="100">
        <f t="shared" si="21"/>
        <v>38522</v>
      </c>
      <c r="F295" s="101">
        <v>6477</v>
      </c>
      <c r="G295" s="101">
        <f t="shared" si="20"/>
        <v>6918</v>
      </c>
      <c r="H295" s="109" t="s">
        <v>197</v>
      </c>
      <c r="I295" s="102" t="s">
        <v>197</v>
      </c>
      <c r="J295" s="73" t="s">
        <v>197</v>
      </c>
      <c r="K295" s="74" t="s">
        <v>197</v>
      </c>
      <c r="L295" s="75" t="s">
        <v>197</v>
      </c>
      <c r="M295" s="208"/>
      <c r="N295" s="209">
        <v>1796</v>
      </c>
    </row>
    <row r="296" spans="1:14" ht="17.100000000000001" customHeight="1">
      <c r="A296" s="174"/>
      <c r="B296" s="86" t="s">
        <v>1160</v>
      </c>
      <c r="C296" s="16" t="s">
        <v>621</v>
      </c>
      <c r="D296" s="218">
        <v>40909</v>
      </c>
      <c r="E296" s="100">
        <f t="shared" si="21"/>
        <v>43829</v>
      </c>
      <c r="F296" s="101">
        <v>7370</v>
      </c>
      <c r="G296" s="101">
        <f t="shared" si="20"/>
        <v>7871</v>
      </c>
      <c r="H296" s="109" t="s">
        <v>197</v>
      </c>
      <c r="I296" s="102" t="s">
        <v>197</v>
      </c>
      <c r="J296" s="73" t="s">
        <v>197</v>
      </c>
      <c r="K296" s="74" t="s">
        <v>197</v>
      </c>
      <c r="L296" s="75" t="s">
        <v>197</v>
      </c>
      <c r="M296" s="208"/>
      <c r="N296" s="209">
        <v>1796</v>
      </c>
    </row>
    <row r="297" spans="1:14" ht="17.100000000000001" customHeight="1">
      <c r="A297" s="176">
        <v>5118</v>
      </c>
      <c r="B297" s="87" t="s">
        <v>103</v>
      </c>
      <c r="C297" s="16" t="s">
        <v>622</v>
      </c>
      <c r="D297" s="218">
        <v>4739</v>
      </c>
      <c r="E297" s="100">
        <f t="shared" si="21"/>
        <v>5077</v>
      </c>
      <c r="F297" s="101">
        <v>713</v>
      </c>
      <c r="G297" s="101">
        <f t="shared" si="20"/>
        <v>784</v>
      </c>
      <c r="H297" s="109" t="s">
        <v>197</v>
      </c>
      <c r="I297" s="102" t="s">
        <v>197</v>
      </c>
      <c r="J297" s="73" t="s">
        <v>197</v>
      </c>
      <c r="K297" s="74" t="s">
        <v>197</v>
      </c>
      <c r="L297" s="75" t="s">
        <v>197</v>
      </c>
      <c r="M297" s="208"/>
      <c r="N297" s="209">
        <v>1546</v>
      </c>
    </row>
    <row r="298" spans="1:14" ht="17.100000000000001" customHeight="1">
      <c r="A298" s="173" t="s">
        <v>104</v>
      </c>
      <c r="B298" s="86" t="s">
        <v>1161</v>
      </c>
      <c r="C298" s="16" t="s">
        <v>624</v>
      </c>
      <c r="D298" s="218">
        <v>5471</v>
      </c>
      <c r="E298" s="100">
        <f t="shared" si="21"/>
        <v>5861</v>
      </c>
      <c r="F298" s="101">
        <v>823</v>
      </c>
      <c r="G298" s="101">
        <f t="shared" si="20"/>
        <v>906</v>
      </c>
      <c r="H298" s="109" t="s">
        <v>197</v>
      </c>
      <c r="I298" s="102" t="s">
        <v>197</v>
      </c>
      <c r="J298" s="73" t="s">
        <v>197</v>
      </c>
      <c r="K298" s="74" t="s">
        <v>197</v>
      </c>
      <c r="L298" s="75" t="s">
        <v>197</v>
      </c>
      <c r="M298" s="208"/>
      <c r="N298" s="209">
        <v>1546</v>
      </c>
    </row>
    <row r="299" spans="1:14" ht="17.100000000000001" customHeight="1">
      <c r="A299" s="173"/>
      <c r="B299" s="86" t="s">
        <v>1162</v>
      </c>
      <c r="C299" s="16" t="s">
        <v>625</v>
      </c>
      <c r="D299" s="218">
        <v>8113</v>
      </c>
      <c r="E299" s="100">
        <f t="shared" si="21"/>
        <v>8692</v>
      </c>
      <c r="F299" s="101">
        <v>1221</v>
      </c>
      <c r="G299" s="101">
        <f t="shared" si="20"/>
        <v>1343</v>
      </c>
      <c r="H299" s="109" t="s">
        <v>197</v>
      </c>
      <c r="I299" s="102" t="s">
        <v>197</v>
      </c>
      <c r="J299" s="73" t="s">
        <v>197</v>
      </c>
      <c r="K299" s="74" t="s">
        <v>197</v>
      </c>
      <c r="L299" s="75" t="s">
        <v>197</v>
      </c>
      <c r="M299" s="208"/>
      <c r="N299" s="209">
        <v>1546</v>
      </c>
    </row>
    <row r="300" spans="1:14" ht="17.100000000000001" customHeight="1">
      <c r="A300" s="173"/>
      <c r="B300" s="86" t="s">
        <v>1163</v>
      </c>
      <c r="C300" s="16" t="s">
        <v>626</v>
      </c>
      <c r="D300" s="218">
        <v>10779</v>
      </c>
      <c r="E300" s="100">
        <f t="shared" si="21"/>
        <v>11548</v>
      </c>
      <c r="F300" s="101">
        <v>1622</v>
      </c>
      <c r="G300" s="101">
        <f t="shared" si="20"/>
        <v>1785</v>
      </c>
      <c r="H300" s="109" t="s">
        <v>197</v>
      </c>
      <c r="I300" s="102" t="s">
        <v>197</v>
      </c>
      <c r="J300" s="73" t="s">
        <v>197</v>
      </c>
      <c r="K300" s="74" t="s">
        <v>197</v>
      </c>
      <c r="L300" s="75" t="s">
        <v>197</v>
      </c>
      <c r="M300" s="208"/>
      <c r="N300" s="209">
        <v>1546</v>
      </c>
    </row>
    <row r="301" spans="1:14" ht="17.100000000000001" customHeight="1">
      <c r="A301" s="173"/>
      <c r="B301" s="86" t="s">
        <v>1164</v>
      </c>
      <c r="C301" s="16" t="s">
        <v>627</v>
      </c>
      <c r="D301" s="218">
        <v>16626</v>
      </c>
      <c r="E301" s="100">
        <f t="shared" si="21"/>
        <v>17813</v>
      </c>
      <c r="F301" s="101">
        <v>2503</v>
      </c>
      <c r="G301" s="101">
        <f t="shared" si="20"/>
        <v>2753</v>
      </c>
      <c r="H301" s="109" t="s">
        <v>197</v>
      </c>
      <c r="I301" s="102" t="s">
        <v>197</v>
      </c>
      <c r="J301" s="73" t="s">
        <v>197</v>
      </c>
      <c r="K301" s="74" t="s">
        <v>197</v>
      </c>
      <c r="L301" s="75" t="s">
        <v>197</v>
      </c>
      <c r="M301" s="208"/>
      <c r="N301" s="209">
        <v>1546</v>
      </c>
    </row>
    <row r="302" spans="1:14" ht="17.100000000000001" customHeight="1">
      <c r="A302" s="173"/>
      <c r="B302" s="86" t="s">
        <v>1165</v>
      </c>
      <c r="C302" s="16" t="s">
        <v>628</v>
      </c>
      <c r="D302" s="218">
        <v>22081</v>
      </c>
      <c r="E302" s="100">
        <f t="shared" si="21"/>
        <v>23657</v>
      </c>
      <c r="F302" s="101">
        <v>3323</v>
      </c>
      <c r="G302" s="101">
        <f t="shared" si="20"/>
        <v>3657</v>
      </c>
      <c r="H302" s="109" t="s">
        <v>197</v>
      </c>
      <c r="I302" s="102" t="s">
        <v>197</v>
      </c>
      <c r="J302" s="73" t="s">
        <v>197</v>
      </c>
      <c r="K302" s="74" t="s">
        <v>197</v>
      </c>
      <c r="L302" s="75" t="s">
        <v>197</v>
      </c>
      <c r="M302" s="208"/>
      <c r="N302" s="209">
        <v>1546</v>
      </c>
    </row>
    <row r="303" spans="1:14" ht="17.100000000000001" customHeight="1">
      <c r="A303" s="174"/>
      <c r="B303" s="86" t="s">
        <v>1166</v>
      </c>
      <c r="C303" s="16" t="s">
        <v>629</v>
      </c>
      <c r="D303" s="218">
        <v>23451</v>
      </c>
      <c r="E303" s="100">
        <f t="shared" si="21"/>
        <v>25125</v>
      </c>
      <c r="F303" s="101">
        <v>3530</v>
      </c>
      <c r="G303" s="101">
        <f t="shared" si="20"/>
        <v>3884</v>
      </c>
      <c r="H303" s="109" t="s">
        <v>197</v>
      </c>
      <c r="I303" s="102" t="s">
        <v>197</v>
      </c>
      <c r="J303" s="73" t="s">
        <v>197</v>
      </c>
      <c r="K303" s="74" t="s">
        <v>197</v>
      </c>
      <c r="L303" s="75" t="s">
        <v>197</v>
      </c>
      <c r="M303" s="208"/>
      <c r="N303" s="209">
        <v>1546</v>
      </c>
    </row>
    <row r="304" spans="1:14" ht="17.100000000000001" customHeight="1">
      <c r="A304" s="194" t="s">
        <v>345</v>
      </c>
      <c r="B304" s="87" t="s">
        <v>1167</v>
      </c>
      <c r="C304" s="16" t="s">
        <v>623</v>
      </c>
      <c r="D304" s="218" t="s">
        <v>1701</v>
      </c>
      <c r="E304" s="100">
        <f t="shared" si="21"/>
        <v>59714</v>
      </c>
      <c r="F304" s="101">
        <v>17853</v>
      </c>
      <c r="G304" s="101">
        <f t="shared" si="20"/>
        <v>18111</v>
      </c>
      <c r="H304" s="109" t="s">
        <v>197</v>
      </c>
      <c r="I304" s="102" t="s">
        <v>197</v>
      </c>
      <c r="J304" s="73">
        <v>1</v>
      </c>
      <c r="K304" s="74" t="s">
        <v>197</v>
      </c>
      <c r="L304" s="75" t="s">
        <v>197</v>
      </c>
      <c r="M304" s="208">
        <v>59714</v>
      </c>
      <c r="N304" s="209">
        <v>3033</v>
      </c>
    </row>
    <row r="305" spans="1:14" ht="17.100000000000001" customHeight="1">
      <c r="A305" s="176">
        <v>5202</v>
      </c>
      <c r="B305" s="87" t="s">
        <v>105</v>
      </c>
      <c r="C305" s="16" t="s">
        <v>630</v>
      </c>
      <c r="D305" s="218">
        <v>135387</v>
      </c>
      <c r="E305" s="100">
        <f t="shared" si="21"/>
        <v>145053</v>
      </c>
      <c r="F305" s="101">
        <v>47991</v>
      </c>
      <c r="G305" s="101">
        <f t="shared" si="20"/>
        <v>57049</v>
      </c>
      <c r="H305" s="109" t="s">
        <v>197</v>
      </c>
      <c r="I305" s="102" t="s">
        <v>197</v>
      </c>
      <c r="J305" s="73" t="s">
        <v>197</v>
      </c>
      <c r="K305" s="74" t="s">
        <v>197</v>
      </c>
      <c r="L305" s="75" t="s">
        <v>197</v>
      </c>
      <c r="M305" s="208"/>
      <c r="N305" s="209">
        <v>3933</v>
      </c>
    </row>
    <row r="306" spans="1:14" ht="17.100000000000001" customHeight="1">
      <c r="A306" s="173" t="s">
        <v>106</v>
      </c>
      <c r="B306" s="86" t="s">
        <v>1168</v>
      </c>
      <c r="C306" s="16" t="s">
        <v>631</v>
      </c>
      <c r="D306" s="218">
        <v>303231</v>
      </c>
      <c r="E306" s="100">
        <f t="shared" si="21"/>
        <v>324881</v>
      </c>
      <c r="F306" s="101">
        <v>107488</v>
      </c>
      <c r="G306" s="101">
        <f t="shared" si="20"/>
        <v>127775</v>
      </c>
      <c r="H306" s="109" t="s">
        <v>197</v>
      </c>
      <c r="I306" s="102" t="s">
        <v>197</v>
      </c>
      <c r="J306" s="73" t="s">
        <v>197</v>
      </c>
      <c r="K306" s="74" t="s">
        <v>197</v>
      </c>
      <c r="L306" s="75" t="s">
        <v>197</v>
      </c>
      <c r="M306" s="208"/>
      <c r="N306" s="209">
        <v>3933</v>
      </c>
    </row>
    <row r="307" spans="1:14" ht="17.100000000000001" customHeight="1">
      <c r="A307" s="174" t="s">
        <v>107</v>
      </c>
      <c r="B307" s="86" t="s">
        <v>1169</v>
      </c>
      <c r="C307" s="16" t="s">
        <v>632</v>
      </c>
      <c r="D307" s="218">
        <v>483835</v>
      </c>
      <c r="E307" s="100">
        <f t="shared" si="21"/>
        <v>518380</v>
      </c>
      <c r="F307" s="101">
        <v>171508</v>
      </c>
      <c r="G307" s="101">
        <f t="shared" si="20"/>
        <v>203878</v>
      </c>
      <c r="H307" s="109" t="s">
        <v>197</v>
      </c>
      <c r="I307" s="102" t="s">
        <v>197</v>
      </c>
      <c r="J307" s="73" t="s">
        <v>197</v>
      </c>
      <c r="K307" s="74" t="s">
        <v>197</v>
      </c>
      <c r="L307" s="75" t="s">
        <v>197</v>
      </c>
      <c r="M307" s="208"/>
      <c r="N307" s="209">
        <v>3933</v>
      </c>
    </row>
    <row r="308" spans="1:14" ht="17.100000000000001" customHeight="1">
      <c r="A308" s="176">
        <v>5203</v>
      </c>
      <c r="B308" s="87" t="s">
        <v>108</v>
      </c>
      <c r="C308" s="16" t="s">
        <v>634</v>
      </c>
      <c r="D308" s="218">
        <v>33108</v>
      </c>
      <c r="E308" s="100">
        <f t="shared" si="21"/>
        <v>35471</v>
      </c>
      <c r="F308" s="101">
        <v>13002</v>
      </c>
      <c r="G308" s="101">
        <f t="shared" si="20"/>
        <v>15653</v>
      </c>
      <c r="H308" s="109" t="s">
        <v>197</v>
      </c>
      <c r="I308" s="102" t="s">
        <v>197</v>
      </c>
      <c r="J308" s="73" t="s">
        <v>197</v>
      </c>
      <c r="K308" s="74" t="s">
        <v>197</v>
      </c>
      <c r="L308" s="75" t="s">
        <v>197</v>
      </c>
      <c r="M308" s="208"/>
      <c r="N308" s="209">
        <v>4413</v>
      </c>
    </row>
    <row r="309" spans="1:14" ht="17.100000000000001" customHeight="1">
      <c r="A309" s="173" t="s">
        <v>106</v>
      </c>
      <c r="B309" s="86" t="s">
        <v>1170</v>
      </c>
      <c r="C309" s="16" t="s">
        <v>635</v>
      </c>
      <c r="D309" s="218">
        <v>39940</v>
      </c>
      <c r="E309" s="100">
        <f t="shared" si="21"/>
        <v>42791</v>
      </c>
      <c r="F309" s="101">
        <v>15684</v>
      </c>
      <c r="G309" s="101">
        <f t="shared" si="20"/>
        <v>18883</v>
      </c>
      <c r="H309" s="109" t="s">
        <v>197</v>
      </c>
      <c r="I309" s="102" t="s">
        <v>197</v>
      </c>
      <c r="J309" s="73" t="s">
        <v>197</v>
      </c>
      <c r="K309" s="74" t="s">
        <v>197</v>
      </c>
      <c r="L309" s="75" t="s">
        <v>197</v>
      </c>
      <c r="M309" s="208"/>
      <c r="N309" s="209">
        <v>4413</v>
      </c>
    </row>
    <row r="310" spans="1:14" ht="17.100000000000001" customHeight="1">
      <c r="A310" s="173" t="s">
        <v>109</v>
      </c>
      <c r="B310" s="86" t="s">
        <v>1171</v>
      </c>
      <c r="C310" s="16" t="s">
        <v>636</v>
      </c>
      <c r="D310" s="218">
        <v>58629</v>
      </c>
      <c r="E310" s="100">
        <f t="shared" si="21"/>
        <v>62815</v>
      </c>
      <c r="F310" s="101">
        <v>23023</v>
      </c>
      <c r="G310" s="101">
        <f t="shared" si="20"/>
        <v>27720</v>
      </c>
      <c r="H310" s="109" t="s">
        <v>197</v>
      </c>
      <c r="I310" s="102" t="s">
        <v>197</v>
      </c>
      <c r="J310" s="73" t="s">
        <v>197</v>
      </c>
      <c r="K310" s="74" t="s">
        <v>197</v>
      </c>
      <c r="L310" s="75" t="s">
        <v>197</v>
      </c>
      <c r="M310" s="208"/>
      <c r="N310" s="209">
        <v>4413</v>
      </c>
    </row>
    <row r="311" spans="1:14" ht="17.100000000000001" customHeight="1">
      <c r="A311" s="173"/>
      <c r="B311" s="86" t="s">
        <v>1172</v>
      </c>
      <c r="C311" s="16" t="s">
        <v>637</v>
      </c>
      <c r="D311" s="218">
        <v>84043</v>
      </c>
      <c r="E311" s="100">
        <f t="shared" si="21"/>
        <v>90043</v>
      </c>
      <c r="F311" s="101">
        <v>33004</v>
      </c>
      <c r="G311" s="101">
        <f t="shared" si="20"/>
        <v>39735</v>
      </c>
      <c r="H311" s="109" t="s">
        <v>197</v>
      </c>
      <c r="I311" s="102" t="s">
        <v>197</v>
      </c>
      <c r="J311" s="73" t="s">
        <v>197</v>
      </c>
      <c r="K311" s="74" t="s">
        <v>197</v>
      </c>
      <c r="L311" s="75" t="s">
        <v>197</v>
      </c>
      <c r="M311" s="208"/>
      <c r="N311" s="209">
        <v>4413</v>
      </c>
    </row>
    <row r="312" spans="1:14" ht="17.100000000000001" customHeight="1">
      <c r="A312" s="174"/>
      <c r="B312" s="86" t="s">
        <v>1173</v>
      </c>
      <c r="C312" s="16" t="s">
        <v>638</v>
      </c>
      <c r="D312" s="218">
        <v>136811</v>
      </c>
      <c r="E312" s="100">
        <f t="shared" si="21"/>
        <v>146579</v>
      </c>
      <c r="F312" s="101">
        <v>53726</v>
      </c>
      <c r="G312" s="101">
        <f t="shared" si="20"/>
        <v>64685</v>
      </c>
      <c r="H312" s="109" t="s">
        <v>197</v>
      </c>
      <c r="I312" s="102" t="s">
        <v>197</v>
      </c>
      <c r="J312" s="73" t="s">
        <v>197</v>
      </c>
      <c r="K312" s="74" t="s">
        <v>197</v>
      </c>
      <c r="L312" s="75" t="s">
        <v>197</v>
      </c>
      <c r="M312" s="208"/>
      <c r="N312" s="209">
        <v>4413</v>
      </c>
    </row>
    <row r="313" spans="1:14" ht="17.100000000000001" customHeight="1">
      <c r="A313" s="176">
        <v>5204</v>
      </c>
      <c r="B313" s="87" t="s">
        <v>1174</v>
      </c>
      <c r="C313" s="16" t="s">
        <v>367</v>
      </c>
      <c r="D313" s="218" t="s">
        <v>197</v>
      </c>
      <c r="E313" s="100">
        <f t="shared" si="21"/>
        <v>44500</v>
      </c>
      <c r="F313" s="101">
        <v>19153</v>
      </c>
      <c r="G313" s="101">
        <f t="shared" si="20"/>
        <v>19976</v>
      </c>
      <c r="H313" s="109" t="s">
        <v>197</v>
      </c>
      <c r="I313" s="102" t="s">
        <v>197</v>
      </c>
      <c r="J313" s="73" t="s">
        <v>197</v>
      </c>
      <c r="K313" s="74" t="s">
        <v>197</v>
      </c>
      <c r="L313" s="75" t="s">
        <v>197</v>
      </c>
      <c r="M313" s="208">
        <v>44500</v>
      </c>
      <c r="N313" s="209">
        <v>4489</v>
      </c>
    </row>
    <row r="314" spans="1:14" ht="17.100000000000001" customHeight="1">
      <c r="A314" s="173" t="s">
        <v>346</v>
      </c>
      <c r="B314" s="86" t="s">
        <v>1175</v>
      </c>
      <c r="C314" s="16" t="s">
        <v>368</v>
      </c>
      <c r="D314" s="218" t="s">
        <v>197</v>
      </c>
      <c r="E314" s="100">
        <f t="shared" si="21"/>
        <v>49060</v>
      </c>
      <c r="F314" s="101">
        <v>21115</v>
      </c>
      <c r="G314" s="101">
        <f t="shared" si="20"/>
        <v>22023</v>
      </c>
      <c r="H314" s="109" t="s">
        <v>197</v>
      </c>
      <c r="I314" s="102" t="s">
        <v>197</v>
      </c>
      <c r="J314" s="73" t="s">
        <v>197</v>
      </c>
      <c r="K314" s="74" t="s">
        <v>197</v>
      </c>
      <c r="L314" s="75" t="s">
        <v>197</v>
      </c>
      <c r="M314" s="208">
        <v>49060</v>
      </c>
      <c r="N314" s="209">
        <v>4489</v>
      </c>
    </row>
    <row r="315" spans="1:14" ht="17.100000000000001" customHeight="1">
      <c r="A315" s="173"/>
      <c r="B315" s="86" t="s">
        <v>1176</v>
      </c>
      <c r="C315" s="16" t="s">
        <v>369</v>
      </c>
      <c r="D315" s="218" t="s">
        <v>197</v>
      </c>
      <c r="E315" s="100">
        <f t="shared" si="21"/>
        <v>51719</v>
      </c>
      <c r="F315" s="101">
        <v>22260</v>
      </c>
      <c r="G315" s="101">
        <f t="shared" si="20"/>
        <v>23216</v>
      </c>
      <c r="H315" s="109" t="s">
        <v>197</v>
      </c>
      <c r="I315" s="102" t="s">
        <v>197</v>
      </c>
      <c r="J315" s="73" t="s">
        <v>197</v>
      </c>
      <c r="K315" s="74" t="s">
        <v>197</v>
      </c>
      <c r="L315" s="75" t="s">
        <v>197</v>
      </c>
      <c r="M315" s="208">
        <v>51719</v>
      </c>
      <c r="N315" s="209">
        <v>4489</v>
      </c>
    </row>
    <row r="316" spans="1:14" ht="17.100000000000001" customHeight="1">
      <c r="A316" s="173"/>
      <c r="B316" s="86" t="s">
        <v>1177</v>
      </c>
      <c r="C316" s="16" t="s">
        <v>370</v>
      </c>
      <c r="D316" s="218" t="s">
        <v>197</v>
      </c>
      <c r="E316" s="100">
        <f t="shared" si="21"/>
        <v>58194</v>
      </c>
      <c r="F316" s="101">
        <v>25047</v>
      </c>
      <c r="G316" s="101">
        <f t="shared" si="20"/>
        <v>26123</v>
      </c>
      <c r="H316" s="109" t="s">
        <v>197</v>
      </c>
      <c r="I316" s="102" t="s">
        <v>197</v>
      </c>
      <c r="J316" s="73" t="s">
        <v>197</v>
      </c>
      <c r="K316" s="74" t="s">
        <v>197</v>
      </c>
      <c r="L316" s="75" t="s">
        <v>197</v>
      </c>
      <c r="M316" s="208">
        <v>58194</v>
      </c>
      <c r="N316" s="209">
        <v>4489</v>
      </c>
    </row>
    <row r="317" spans="1:14" ht="17.100000000000001" customHeight="1">
      <c r="A317" s="174"/>
      <c r="B317" s="86" t="s">
        <v>1178</v>
      </c>
      <c r="C317" s="16" t="s">
        <v>371</v>
      </c>
      <c r="D317" s="218" t="s">
        <v>197</v>
      </c>
      <c r="E317" s="100">
        <f t="shared" si="21"/>
        <v>66961</v>
      </c>
      <c r="F317" s="101">
        <v>28820</v>
      </c>
      <c r="G317" s="101">
        <f t="shared" si="20"/>
        <v>30058</v>
      </c>
      <c r="H317" s="109" t="s">
        <v>197</v>
      </c>
      <c r="I317" s="102" t="s">
        <v>197</v>
      </c>
      <c r="J317" s="73" t="s">
        <v>197</v>
      </c>
      <c r="K317" s="74" t="s">
        <v>197</v>
      </c>
      <c r="L317" s="75" t="s">
        <v>197</v>
      </c>
      <c r="M317" s="208">
        <v>66961</v>
      </c>
      <c r="N317" s="209">
        <v>4489</v>
      </c>
    </row>
    <row r="318" spans="1:14" ht="17.100000000000001" customHeight="1">
      <c r="A318" s="176">
        <v>5205</v>
      </c>
      <c r="B318" s="87" t="s">
        <v>110</v>
      </c>
      <c r="C318" s="16" t="s">
        <v>663</v>
      </c>
      <c r="D318" s="218" t="s">
        <v>197</v>
      </c>
      <c r="E318" s="100">
        <f t="shared" si="21"/>
        <v>12148</v>
      </c>
      <c r="F318" s="101">
        <v>2128</v>
      </c>
      <c r="G318" s="101">
        <f t="shared" si="20"/>
        <v>2020</v>
      </c>
      <c r="H318" s="109">
        <v>6.2</v>
      </c>
      <c r="I318" s="102">
        <v>16</v>
      </c>
      <c r="J318" s="73">
        <v>1</v>
      </c>
      <c r="K318" s="74" t="s">
        <v>197</v>
      </c>
      <c r="L318" s="75" t="s">
        <v>197</v>
      </c>
      <c r="M318" s="208">
        <v>12148</v>
      </c>
      <c r="N318" s="209">
        <v>1663</v>
      </c>
    </row>
    <row r="319" spans="1:14" ht="17.100000000000001" customHeight="1">
      <c r="A319" s="173" t="s">
        <v>111</v>
      </c>
      <c r="B319" s="86" t="s">
        <v>1179</v>
      </c>
      <c r="C319" s="16" t="s">
        <v>643</v>
      </c>
      <c r="D319" s="218" t="s">
        <v>197</v>
      </c>
      <c r="E319" s="100">
        <f t="shared" si="21"/>
        <v>17968</v>
      </c>
      <c r="F319" s="101">
        <v>3851</v>
      </c>
      <c r="G319" s="101">
        <f t="shared" si="20"/>
        <v>2988</v>
      </c>
      <c r="H319" s="113">
        <v>10</v>
      </c>
      <c r="I319" s="103">
        <v>16</v>
      </c>
      <c r="J319" s="73">
        <v>1</v>
      </c>
      <c r="K319" s="78" t="s">
        <v>197</v>
      </c>
      <c r="L319" s="79" t="s">
        <v>197</v>
      </c>
      <c r="M319" s="208">
        <v>17968</v>
      </c>
      <c r="N319" s="209">
        <v>1663</v>
      </c>
    </row>
    <row r="320" spans="1:14" ht="17.100000000000001" customHeight="1">
      <c r="A320" s="173" t="s">
        <v>112</v>
      </c>
      <c r="B320" s="86" t="s">
        <v>1180</v>
      </c>
      <c r="C320" s="16" t="s">
        <v>639</v>
      </c>
      <c r="D320" s="218" t="s">
        <v>197</v>
      </c>
      <c r="E320" s="100">
        <f t="shared" si="21"/>
        <v>28252</v>
      </c>
      <c r="F320" s="101">
        <v>4864</v>
      </c>
      <c r="G320" s="101">
        <f t="shared" si="20"/>
        <v>4698</v>
      </c>
      <c r="H320" s="113">
        <v>14.2</v>
      </c>
      <c r="I320" s="103">
        <v>16</v>
      </c>
      <c r="J320" s="73">
        <v>1</v>
      </c>
      <c r="K320" s="78" t="s">
        <v>197</v>
      </c>
      <c r="L320" s="79" t="s">
        <v>197</v>
      </c>
      <c r="M320" s="224">
        <v>28252</v>
      </c>
      <c r="N320" s="209">
        <v>1663</v>
      </c>
    </row>
    <row r="321" spans="1:14" ht="17.100000000000001" customHeight="1">
      <c r="A321" s="173"/>
      <c r="B321" s="86" t="s">
        <v>1181</v>
      </c>
      <c r="C321" s="16" t="s">
        <v>640</v>
      </c>
      <c r="D321" s="218" t="s">
        <v>197</v>
      </c>
      <c r="E321" s="100">
        <f t="shared" si="21"/>
        <v>29917</v>
      </c>
      <c r="F321" s="101">
        <v>5675</v>
      </c>
      <c r="G321" s="101">
        <f t="shared" si="20"/>
        <v>4975</v>
      </c>
      <c r="H321" s="113">
        <v>23.5</v>
      </c>
      <c r="I321" s="103">
        <v>16</v>
      </c>
      <c r="J321" s="73">
        <v>1</v>
      </c>
      <c r="K321" s="78" t="s">
        <v>197</v>
      </c>
      <c r="L321" s="79" t="s">
        <v>197</v>
      </c>
      <c r="M321" s="224">
        <v>29917</v>
      </c>
      <c r="N321" s="209">
        <v>1663</v>
      </c>
    </row>
    <row r="322" spans="1:14" ht="17.100000000000001" customHeight="1">
      <c r="A322" s="173"/>
      <c r="B322" s="86" t="s">
        <v>1182</v>
      </c>
      <c r="C322" s="16" t="s">
        <v>641</v>
      </c>
      <c r="D322" s="218" t="s">
        <v>197</v>
      </c>
      <c r="E322" s="100">
        <f t="shared" si="21"/>
        <v>40912</v>
      </c>
      <c r="F322" s="101">
        <v>7905</v>
      </c>
      <c r="G322" s="101">
        <f t="shared" si="20"/>
        <v>6803</v>
      </c>
      <c r="H322" s="113">
        <v>27.6</v>
      </c>
      <c r="I322" s="103">
        <v>16</v>
      </c>
      <c r="J322" s="73">
        <v>1</v>
      </c>
      <c r="K322" s="78" t="s">
        <v>197</v>
      </c>
      <c r="L322" s="79" t="s">
        <v>197</v>
      </c>
      <c r="M322" s="224">
        <v>40912</v>
      </c>
      <c r="N322" s="209">
        <v>1663</v>
      </c>
    </row>
    <row r="323" spans="1:14" ht="17.100000000000001" customHeight="1">
      <c r="A323" s="174"/>
      <c r="B323" s="86" t="s">
        <v>1183</v>
      </c>
      <c r="C323" s="16" t="s">
        <v>642</v>
      </c>
      <c r="D323" s="218" t="s">
        <v>1468</v>
      </c>
      <c r="E323" s="100">
        <f t="shared" si="21"/>
        <v>60197</v>
      </c>
      <c r="F323" s="101">
        <v>12093</v>
      </c>
      <c r="G323" s="101">
        <f t="shared" si="20"/>
        <v>10010</v>
      </c>
      <c r="H323" s="113">
        <v>32.299999999999997</v>
      </c>
      <c r="I323" s="103">
        <v>16</v>
      </c>
      <c r="J323" s="73">
        <v>1</v>
      </c>
      <c r="K323" s="78" t="s">
        <v>197</v>
      </c>
      <c r="L323" s="79" t="s">
        <v>197</v>
      </c>
      <c r="M323" s="224">
        <v>60197</v>
      </c>
      <c r="N323" s="209">
        <v>1663</v>
      </c>
    </row>
    <row r="324" spans="1:14" ht="17.100000000000001" customHeight="1">
      <c r="A324" s="176">
        <v>5210</v>
      </c>
      <c r="B324" s="87" t="s">
        <v>1729</v>
      </c>
      <c r="C324" s="16" t="s">
        <v>1733</v>
      </c>
      <c r="D324" s="222">
        <v>1546</v>
      </c>
      <c r="E324" s="100">
        <f t="shared" si="21"/>
        <v>1656</v>
      </c>
      <c r="F324" s="101">
        <v>321</v>
      </c>
      <c r="G324" s="101">
        <f t="shared" si="20"/>
        <v>414</v>
      </c>
      <c r="H324" s="113" t="s">
        <v>197</v>
      </c>
      <c r="I324" s="103" t="s">
        <v>197</v>
      </c>
      <c r="J324" s="73" t="s">
        <v>197</v>
      </c>
      <c r="K324" s="78" t="s">
        <v>197</v>
      </c>
      <c r="L324" s="79" t="s">
        <v>197</v>
      </c>
      <c r="M324" s="208"/>
      <c r="N324" s="209">
        <v>2500</v>
      </c>
    </row>
    <row r="325" spans="1:14" ht="17.100000000000001" customHeight="1">
      <c r="A325" s="172" t="s">
        <v>1723</v>
      </c>
      <c r="B325" s="86" t="s">
        <v>1730</v>
      </c>
      <c r="C325" s="16" t="s">
        <v>1734</v>
      </c>
      <c r="D325" s="222">
        <v>1566</v>
      </c>
      <c r="E325" s="100">
        <f t="shared" si="21"/>
        <v>1677</v>
      </c>
      <c r="F325" s="101">
        <v>317</v>
      </c>
      <c r="G325" s="101">
        <f t="shared" si="20"/>
        <v>419</v>
      </c>
      <c r="H325" s="113" t="s">
        <v>197</v>
      </c>
      <c r="I325" s="103" t="s">
        <v>197</v>
      </c>
      <c r="J325" s="73" t="s">
        <v>197</v>
      </c>
      <c r="K325" s="78" t="s">
        <v>197</v>
      </c>
      <c r="L325" s="79" t="s">
        <v>197</v>
      </c>
      <c r="M325" s="208"/>
      <c r="N325" s="209">
        <v>2500</v>
      </c>
    </row>
    <row r="326" spans="1:14" ht="17.100000000000001" customHeight="1">
      <c r="A326" s="173"/>
      <c r="B326" s="86" t="s">
        <v>1731</v>
      </c>
      <c r="C326" s="16" t="s">
        <v>1735</v>
      </c>
      <c r="D326" s="222">
        <v>2040</v>
      </c>
      <c r="E326" s="100">
        <f t="shared" si="21"/>
        <v>2185</v>
      </c>
      <c r="F326" s="101">
        <v>450</v>
      </c>
      <c r="G326" s="101">
        <f t="shared" si="20"/>
        <v>546</v>
      </c>
      <c r="H326" s="113" t="s">
        <v>197</v>
      </c>
      <c r="I326" s="103" t="s">
        <v>197</v>
      </c>
      <c r="J326" s="73" t="s">
        <v>197</v>
      </c>
      <c r="K326" s="78" t="s">
        <v>197</v>
      </c>
      <c r="L326" s="79" t="s">
        <v>197</v>
      </c>
      <c r="M326" s="208"/>
      <c r="N326" s="209">
        <v>2500</v>
      </c>
    </row>
    <row r="327" spans="1:14" ht="17.100000000000001" customHeight="1">
      <c r="A327" s="174"/>
      <c r="B327" s="86" t="s">
        <v>1732</v>
      </c>
      <c r="C327" s="16" t="s">
        <v>1736</v>
      </c>
      <c r="D327" s="222">
        <v>2460</v>
      </c>
      <c r="E327" s="100">
        <f t="shared" si="21"/>
        <v>2635</v>
      </c>
      <c r="F327" s="101"/>
      <c r="G327" s="101">
        <f t="shared" si="20"/>
        <v>658</v>
      </c>
      <c r="H327" s="113" t="s">
        <v>197</v>
      </c>
      <c r="I327" s="103" t="s">
        <v>197</v>
      </c>
      <c r="J327" s="73" t="s">
        <v>197</v>
      </c>
      <c r="K327" s="78" t="s">
        <v>197</v>
      </c>
      <c r="L327" s="79" t="s">
        <v>197</v>
      </c>
      <c r="M327" s="208"/>
      <c r="N327" s="209">
        <v>2500</v>
      </c>
    </row>
    <row r="328" spans="1:14" ht="17.100000000000001" customHeight="1">
      <c r="A328" s="174" t="s">
        <v>1726</v>
      </c>
      <c r="B328" s="86" t="s">
        <v>1706</v>
      </c>
      <c r="C328" s="16" t="s">
        <v>1708</v>
      </c>
      <c r="D328" s="218" t="s">
        <v>1709</v>
      </c>
      <c r="E328" s="100">
        <f t="shared" ref="E328" si="22">IF(M328="",IF(D328="","",ROUNDDOWN($L$1*D328/1000,0)),M328)</f>
        <v>1159</v>
      </c>
      <c r="F328" s="101">
        <v>450</v>
      </c>
      <c r="G328" s="101">
        <f t="shared" ref="G328" si="23">IF(E328="","",ROUNDDOWN(E328*1000*N328/10000000,0))</f>
        <v>289</v>
      </c>
      <c r="H328" s="113" t="s">
        <v>197</v>
      </c>
      <c r="I328" s="103" t="s">
        <v>197</v>
      </c>
      <c r="J328" s="73" t="s">
        <v>197</v>
      </c>
      <c r="K328" s="78" t="s">
        <v>197</v>
      </c>
      <c r="L328" s="79" t="s">
        <v>197</v>
      </c>
      <c r="M328" s="208">
        <v>1159</v>
      </c>
      <c r="N328" s="209">
        <v>2500</v>
      </c>
    </row>
    <row r="329" spans="1:14" ht="17.100000000000001" customHeight="1">
      <c r="A329" s="180" t="s">
        <v>347</v>
      </c>
      <c r="B329" s="87" t="s">
        <v>113</v>
      </c>
      <c r="C329" s="16" t="s">
        <v>645</v>
      </c>
      <c r="D329" s="218">
        <v>14859</v>
      </c>
      <c r="E329" s="100">
        <f t="shared" si="21"/>
        <v>15919</v>
      </c>
      <c r="F329" s="101">
        <v>3284</v>
      </c>
      <c r="G329" s="101">
        <f t="shared" si="20"/>
        <v>3900</v>
      </c>
      <c r="H329" s="113" t="s">
        <v>197</v>
      </c>
      <c r="I329" s="103" t="s">
        <v>197</v>
      </c>
      <c r="J329" s="73" t="s">
        <v>197</v>
      </c>
      <c r="K329" s="78" t="s">
        <v>197</v>
      </c>
      <c r="L329" s="79" t="s">
        <v>197</v>
      </c>
      <c r="M329" s="208"/>
      <c r="N329" s="209">
        <v>2450</v>
      </c>
    </row>
    <row r="330" spans="1:14" ht="17.100000000000001" customHeight="1">
      <c r="A330" s="176">
        <v>5401</v>
      </c>
      <c r="B330" s="87" t="s">
        <v>114</v>
      </c>
      <c r="C330" s="16" t="s">
        <v>1470</v>
      </c>
      <c r="D330" s="218">
        <v>85781</v>
      </c>
      <c r="E330" s="100">
        <f t="shared" si="21"/>
        <v>91905</v>
      </c>
      <c r="F330" s="101">
        <v>11784</v>
      </c>
      <c r="G330" s="101">
        <f t="shared" si="20"/>
        <v>13831</v>
      </c>
      <c r="H330" s="113" t="s">
        <v>197</v>
      </c>
      <c r="I330" s="103" t="s">
        <v>197</v>
      </c>
      <c r="J330" s="73">
        <v>1</v>
      </c>
      <c r="K330" s="78" t="s">
        <v>197</v>
      </c>
      <c r="L330" s="79" t="s">
        <v>197</v>
      </c>
      <c r="M330" s="208"/>
      <c r="N330" s="209">
        <v>1505</v>
      </c>
    </row>
    <row r="331" spans="1:14" ht="17.100000000000001" customHeight="1">
      <c r="A331" s="174" t="s">
        <v>348</v>
      </c>
      <c r="B331" s="86" t="s">
        <v>1184</v>
      </c>
      <c r="C331" s="16" t="s">
        <v>644</v>
      </c>
      <c r="D331" s="218" t="s">
        <v>197</v>
      </c>
      <c r="E331" s="100">
        <f t="shared" si="21"/>
        <v>44817</v>
      </c>
      <c r="F331" s="101">
        <v>9779</v>
      </c>
      <c r="G331" s="101">
        <f t="shared" si="20"/>
        <v>10980</v>
      </c>
      <c r="H331" s="113" t="s">
        <v>197</v>
      </c>
      <c r="I331" s="103" t="s">
        <v>197</v>
      </c>
      <c r="J331" s="73">
        <v>1</v>
      </c>
      <c r="K331" s="78" t="s">
        <v>197</v>
      </c>
      <c r="L331" s="79" t="s">
        <v>197</v>
      </c>
      <c r="M331" s="208">
        <v>44817</v>
      </c>
      <c r="N331" s="209">
        <v>2450</v>
      </c>
    </row>
    <row r="332" spans="1:14" ht="17.100000000000001" customHeight="1">
      <c r="A332" s="195" t="s">
        <v>1691</v>
      </c>
      <c r="B332" s="87" t="s">
        <v>1185</v>
      </c>
      <c r="C332" s="16" t="s">
        <v>1707</v>
      </c>
      <c r="D332" s="218" t="s">
        <v>197</v>
      </c>
      <c r="E332" s="100">
        <f>IF(M332="",IF(D332="","",ROUNDDOWN($L$1*D332/1000,0)),M332)</f>
        <v>140270</v>
      </c>
      <c r="F332" s="101">
        <v>9780</v>
      </c>
      <c r="G332" s="101">
        <f>IF(E332="","",ROUNDDOWN(E332*1000*N332/10000000,0))</f>
        <v>21110</v>
      </c>
      <c r="H332" s="113">
        <v>18.600000000000001</v>
      </c>
      <c r="I332" s="103">
        <v>23</v>
      </c>
      <c r="J332" s="73">
        <v>1</v>
      </c>
      <c r="K332" s="78" t="s">
        <v>197</v>
      </c>
      <c r="L332" s="79" t="s">
        <v>197</v>
      </c>
      <c r="M332" s="208">
        <v>140270</v>
      </c>
      <c r="N332" s="209">
        <v>1505</v>
      </c>
    </row>
    <row r="333" spans="1:14" ht="17.100000000000001" customHeight="1">
      <c r="A333" s="196" t="s">
        <v>1457</v>
      </c>
      <c r="B333" s="87" t="s">
        <v>1186</v>
      </c>
      <c r="C333" s="16" t="s">
        <v>564</v>
      </c>
      <c r="D333" s="218" t="s">
        <v>197</v>
      </c>
      <c r="E333" s="100">
        <f>IF(M333="",IF(D333="","",ROUNDDOWN($L$1*D333/1000,0)),M333)</f>
        <v>188833</v>
      </c>
      <c r="F333" s="101">
        <v>9781</v>
      </c>
      <c r="G333" s="101">
        <f>IF(E333="","",ROUNDDOWN(E333*1000*N333/10000000,0))</f>
        <v>28419</v>
      </c>
      <c r="H333" s="113">
        <v>25.7</v>
      </c>
      <c r="I333" s="103">
        <v>23</v>
      </c>
      <c r="J333" s="73">
        <v>1</v>
      </c>
      <c r="K333" s="78" t="s">
        <v>197</v>
      </c>
      <c r="L333" s="79" t="s">
        <v>197</v>
      </c>
      <c r="M333" s="208">
        <v>188833</v>
      </c>
      <c r="N333" s="209">
        <v>1505</v>
      </c>
    </row>
    <row r="334" spans="1:14" ht="17.100000000000001" customHeight="1">
      <c r="A334" s="180" t="s">
        <v>349</v>
      </c>
      <c r="B334" s="87" t="s">
        <v>115</v>
      </c>
      <c r="C334" s="17" t="s">
        <v>116</v>
      </c>
      <c r="D334" s="218">
        <v>2431</v>
      </c>
      <c r="E334" s="100">
        <f t="shared" si="21"/>
        <v>2604</v>
      </c>
      <c r="F334" s="101">
        <v>542</v>
      </c>
      <c r="G334" s="101">
        <f t="shared" si="20"/>
        <v>651</v>
      </c>
      <c r="H334" s="113" t="s">
        <v>197</v>
      </c>
      <c r="I334" s="103" t="s">
        <v>197</v>
      </c>
      <c r="J334" s="73" t="s">
        <v>197</v>
      </c>
      <c r="K334" s="78" t="s">
        <v>197</v>
      </c>
      <c r="L334" s="79" t="s">
        <v>197</v>
      </c>
      <c r="M334" s="208"/>
      <c r="N334" s="209">
        <v>2500</v>
      </c>
    </row>
    <row r="335" spans="1:14" ht="17.100000000000001" customHeight="1">
      <c r="A335" s="175">
        <v>5701</v>
      </c>
      <c r="B335" s="87" t="s">
        <v>117</v>
      </c>
      <c r="C335" s="19" t="s">
        <v>118</v>
      </c>
      <c r="D335" s="218">
        <v>271183</v>
      </c>
      <c r="E335" s="100">
        <f t="shared" si="21"/>
        <v>290545</v>
      </c>
      <c r="F335" s="101">
        <v>90906</v>
      </c>
      <c r="G335" s="101">
        <f t="shared" si="20"/>
        <v>114590</v>
      </c>
      <c r="H335" s="113">
        <v>13.9</v>
      </c>
      <c r="I335" s="103">
        <v>16</v>
      </c>
      <c r="J335" s="73">
        <v>1</v>
      </c>
      <c r="K335" s="78" t="s">
        <v>197</v>
      </c>
      <c r="L335" s="79" t="s">
        <v>197</v>
      </c>
      <c r="M335" s="208"/>
      <c r="N335" s="209">
        <v>3944</v>
      </c>
    </row>
    <row r="336" spans="1:14" ht="17.100000000000001" customHeight="1">
      <c r="A336" s="174" t="s">
        <v>350</v>
      </c>
      <c r="B336" s="86" t="s">
        <v>1187</v>
      </c>
      <c r="C336" s="19" t="s">
        <v>436</v>
      </c>
      <c r="D336" s="218">
        <v>369248</v>
      </c>
      <c r="E336" s="100">
        <f t="shared" si="21"/>
        <v>395612</v>
      </c>
      <c r="F336" s="101">
        <v>156010</v>
      </c>
      <c r="G336" s="101">
        <f t="shared" si="20"/>
        <v>156029</v>
      </c>
      <c r="H336" s="113">
        <v>52.7</v>
      </c>
      <c r="I336" s="103">
        <v>16</v>
      </c>
      <c r="J336" s="73">
        <v>1</v>
      </c>
      <c r="K336" s="78" t="s">
        <v>197</v>
      </c>
      <c r="L336" s="79" t="s">
        <v>197</v>
      </c>
      <c r="M336" s="208"/>
      <c r="N336" s="209">
        <v>3944</v>
      </c>
    </row>
    <row r="337" spans="1:14" ht="17.100000000000001" customHeight="1">
      <c r="A337" s="176">
        <v>5801</v>
      </c>
      <c r="B337" s="87" t="s">
        <v>119</v>
      </c>
      <c r="C337" s="19" t="s">
        <v>646</v>
      </c>
      <c r="D337" s="218" t="s">
        <v>197</v>
      </c>
      <c r="E337" s="100" t="s">
        <v>207</v>
      </c>
      <c r="F337" s="99" t="s">
        <v>197</v>
      </c>
      <c r="G337" s="99" t="s">
        <v>207</v>
      </c>
      <c r="H337" s="113" t="s">
        <v>197</v>
      </c>
      <c r="I337" s="103" t="s">
        <v>197</v>
      </c>
      <c r="J337" s="73" t="s">
        <v>197</v>
      </c>
      <c r="K337" s="78" t="s">
        <v>197</v>
      </c>
      <c r="L337" s="79" t="s">
        <v>197</v>
      </c>
      <c r="M337" s="208"/>
      <c r="N337" s="209">
        <v>836</v>
      </c>
    </row>
    <row r="338" spans="1:14" ht="17.100000000000001" customHeight="1">
      <c r="A338" s="197" t="s">
        <v>351</v>
      </c>
      <c r="B338" s="86" t="s">
        <v>1188</v>
      </c>
      <c r="C338" s="16" t="s">
        <v>647</v>
      </c>
      <c r="D338" s="218" t="s">
        <v>197</v>
      </c>
      <c r="E338" s="100" t="s">
        <v>207</v>
      </c>
      <c r="F338" s="99" t="s">
        <v>197</v>
      </c>
      <c r="G338" s="99" t="s">
        <v>207</v>
      </c>
      <c r="H338" s="113" t="s">
        <v>197</v>
      </c>
      <c r="I338" s="103" t="s">
        <v>197</v>
      </c>
      <c r="J338" s="73" t="s">
        <v>197</v>
      </c>
      <c r="K338" s="78" t="s">
        <v>197</v>
      </c>
      <c r="L338" s="79" t="s">
        <v>197</v>
      </c>
      <c r="M338" s="208"/>
      <c r="N338" s="209">
        <v>836</v>
      </c>
    </row>
    <row r="339" spans="1:14" ht="17.100000000000001" customHeight="1">
      <c r="A339" s="173" t="s">
        <v>215</v>
      </c>
      <c r="B339" s="86" t="s">
        <v>1189</v>
      </c>
      <c r="C339" s="16" t="s">
        <v>648</v>
      </c>
      <c r="D339" s="218" t="s">
        <v>197</v>
      </c>
      <c r="E339" s="100" t="s">
        <v>207</v>
      </c>
      <c r="F339" s="99" t="s">
        <v>197</v>
      </c>
      <c r="G339" s="99" t="s">
        <v>207</v>
      </c>
      <c r="H339" s="113" t="s">
        <v>565</v>
      </c>
      <c r="I339" s="103">
        <v>10</v>
      </c>
      <c r="J339" s="73" t="s">
        <v>197</v>
      </c>
      <c r="K339" s="78" t="s">
        <v>197</v>
      </c>
      <c r="L339" s="79" t="s">
        <v>197</v>
      </c>
      <c r="M339" s="208"/>
      <c r="N339" s="209">
        <v>836</v>
      </c>
    </row>
    <row r="340" spans="1:14" ht="17.100000000000001" customHeight="1">
      <c r="A340" s="174"/>
      <c r="B340" s="86" t="s">
        <v>1190</v>
      </c>
      <c r="C340" s="16" t="s">
        <v>649</v>
      </c>
      <c r="D340" s="218" t="s">
        <v>197</v>
      </c>
      <c r="E340" s="100" t="s">
        <v>207</v>
      </c>
      <c r="F340" s="99" t="s">
        <v>197</v>
      </c>
      <c r="G340" s="99" t="s">
        <v>207</v>
      </c>
      <c r="H340" s="113" t="s">
        <v>197</v>
      </c>
      <c r="I340" s="103" t="s">
        <v>197</v>
      </c>
      <c r="J340" s="73" t="s">
        <v>197</v>
      </c>
      <c r="K340" s="78" t="s">
        <v>197</v>
      </c>
      <c r="L340" s="79" t="s">
        <v>197</v>
      </c>
      <c r="M340" s="208"/>
      <c r="N340" s="209">
        <v>836</v>
      </c>
    </row>
    <row r="341" spans="1:14" ht="17.100000000000001" customHeight="1">
      <c r="A341" s="173">
        <v>5805</v>
      </c>
      <c r="B341" s="87" t="s">
        <v>1191</v>
      </c>
      <c r="C341" s="16" t="s">
        <v>437</v>
      </c>
      <c r="D341" s="218" t="s">
        <v>197</v>
      </c>
      <c r="E341" s="100">
        <f t="shared" si="21"/>
        <v>523023</v>
      </c>
      <c r="F341" s="99" t="s">
        <v>197</v>
      </c>
      <c r="G341" s="101">
        <f t="shared" si="20"/>
        <v>127513</v>
      </c>
      <c r="H341" s="113" t="s">
        <v>566</v>
      </c>
      <c r="I341" s="103">
        <v>6</v>
      </c>
      <c r="J341" s="73">
        <v>1</v>
      </c>
      <c r="K341" s="78" t="s">
        <v>197</v>
      </c>
      <c r="L341" s="79" t="s">
        <v>197</v>
      </c>
      <c r="M341" s="208">
        <v>523023</v>
      </c>
      <c r="N341" s="209">
        <v>2438</v>
      </c>
    </row>
    <row r="342" spans="1:14" ht="17.100000000000001" customHeight="1">
      <c r="A342" s="173" t="s">
        <v>352</v>
      </c>
      <c r="B342" s="87" t="s">
        <v>1192</v>
      </c>
      <c r="C342" s="16" t="s">
        <v>438</v>
      </c>
      <c r="D342" s="218" t="s">
        <v>197</v>
      </c>
      <c r="E342" s="100">
        <f t="shared" si="21"/>
        <v>996031</v>
      </c>
      <c r="F342" s="99" t="s">
        <v>197</v>
      </c>
      <c r="G342" s="101">
        <f t="shared" si="20"/>
        <v>242832</v>
      </c>
      <c r="H342" s="113" t="s">
        <v>567</v>
      </c>
      <c r="I342" s="103">
        <v>10</v>
      </c>
      <c r="J342" s="73">
        <v>1</v>
      </c>
      <c r="K342" s="78" t="s">
        <v>197</v>
      </c>
      <c r="L342" s="79" t="s">
        <v>197</v>
      </c>
      <c r="M342" s="208">
        <v>996031</v>
      </c>
      <c r="N342" s="209">
        <v>2438</v>
      </c>
    </row>
    <row r="343" spans="1:14" ht="17.100000000000001" customHeight="1">
      <c r="A343" s="176">
        <v>5901</v>
      </c>
      <c r="B343" s="87" t="s">
        <v>120</v>
      </c>
      <c r="C343" s="16" t="s">
        <v>439</v>
      </c>
      <c r="D343" s="218" t="s">
        <v>197</v>
      </c>
      <c r="E343" s="100">
        <f t="shared" si="21"/>
        <v>774</v>
      </c>
      <c r="F343" s="101">
        <v>366</v>
      </c>
      <c r="G343" s="101">
        <f t="shared" si="20"/>
        <v>402</v>
      </c>
      <c r="H343" s="113" t="s">
        <v>197</v>
      </c>
      <c r="I343" s="103" t="s">
        <v>197</v>
      </c>
      <c r="J343" s="73" t="s">
        <v>197</v>
      </c>
      <c r="K343" s="78" t="s">
        <v>197</v>
      </c>
      <c r="L343" s="79" t="s">
        <v>197</v>
      </c>
      <c r="M343" s="208">
        <v>774</v>
      </c>
      <c r="N343" s="209">
        <v>5200</v>
      </c>
    </row>
    <row r="344" spans="1:14" ht="17.100000000000001" customHeight="1">
      <c r="A344" s="173" t="s">
        <v>121</v>
      </c>
      <c r="B344" s="86" t="s">
        <v>1193</v>
      </c>
      <c r="C344" s="16" t="s">
        <v>650</v>
      </c>
      <c r="D344" s="218" t="s">
        <v>197</v>
      </c>
      <c r="E344" s="100">
        <f t="shared" si="21"/>
        <v>1093</v>
      </c>
      <c r="F344" s="101">
        <v>517</v>
      </c>
      <c r="G344" s="101">
        <f t="shared" si="20"/>
        <v>568</v>
      </c>
      <c r="H344" s="113" t="s">
        <v>197</v>
      </c>
      <c r="I344" s="103" t="s">
        <v>197</v>
      </c>
      <c r="J344" s="73" t="s">
        <v>197</v>
      </c>
      <c r="K344" s="78" t="s">
        <v>197</v>
      </c>
      <c r="L344" s="79" t="s">
        <v>197</v>
      </c>
      <c r="M344" s="208">
        <v>1093</v>
      </c>
      <c r="N344" s="209">
        <v>5200</v>
      </c>
    </row>
    <row r="345" spans="1:14" ht="17.100000000000001" customHeight="1">
      <c r="A345" s="173"/>
      <c r="B345" s="87" t="s">
        <v>1194</v>
      </c>
      <c r="C345" s="16" t="s">
        <v>440</v>
      </c>
      <c r="D345" s="218" t="s">
        <v>197</v>
      </c>
      <c r="E345" s="100">
        <f>IF(M345="",IF(D345="","",ROUNDDOWN($L$1*D345/1000,0)),M345)</f>
        <v>1954</v>
      </c>
      <c r="F345" s="101">
        <v>518</v>
      </c>
      <c r="G345" s="101">
        <f>IF(E345="","",ROUNDDOWN(E345*1000*N345/10000000,0))</f>
        <v>1016</v>
      </c>
      <c r="H345" s="113" t="s">
        <v>197</v>
      </c>
      <c r="I345" s="103" t="s">
        <v>197</v>
      </c>
      <c r="J345" s="73" t="s">
        <v>197</v>
      </c>
      <c r="K345" s="78" t="s">
        <v>197</v>
      </c>
      <c r="L345" s="79" t="s">
        <v>197</v>
      </c>
      <c r="M345" s="208">
        <v>1954</v>
      </c>
      <c r="N345" s="209">
        <v>5200</v>
      </c>
    </row>
    <row r="346" spans="1:14" ht="17.100000000000001" customHeight="1">
      <c r="A346" s="176">
        <v>6105</v>
      </c>
      <c r="B346" s="87" t="s">
        <v>122</v>
      </c>
      <c r="C346" s="16" t="s">
        <v>651</v>
      </c>
      <c r="D346" s="222">
        <v>2520</v>
      </c>
      <c r="E346" s="100">
        <f t="shared" si="21"/>
        <v>2699</v>
      </c>
      <c r="F346" s="101">
        <v>563</v>
      </c>
      <c r="G346" s="101">
        <f t="shared" si="20"/>
        <v>1157</v>
      </c>
      <c r="H346" s="113" t="s">
        <v>197</v>
      </c>
      <c r="I346" s="103" t="s">
        <v>197</v>
      </c>
      <c r="J346" s="73" t="s">
        <v>197</v>
      </c>
      <c r="K346" s="78" t="s">
        <v>197</v>
      </c>
      <c r="L346" s="79" t="s">
        <v>197</v>
      </c>
      <c r="M346" s="208"/>
      <c r="N346" s="209">
        <v>4288</v>
      </c>
    </row>
    <row r="347" spans="1:14" ht="17.100000000000001" customHeight="1">
      <c r="A347" s="174" t="s">
        <v>123</v>
      </c>
      <c r="B347" s="86" t="s">
        <v>1195</v>
      </c>
      <c r="C347" s="16" t="s">
        <v>652</v>
      </c>
      <c r="D347" s="222">
        <v>5244</v>
      </c>
      <c r="E347" s="100">
        <f t="shared" si="21"/>
        <v>5618</v>
      </c>
      <c r="F347" s="101">
        <v>1172</v>
      </c>
      <c r="G347" s="101">
        <f t="shared" si="20"/>
        <v>2408</v>
      </c>
      <c r="H347" s="113" t="s">
        <v>197</v>
      </c>
      <c r="I347" s="103" t="s">
        <v>197</v>
      </c>
      <c r="J347" s="73" t="s">
        <v>197</v>
      </c>
      <c r="K347" s="78" t="s">
        <v>197</v>
      </c>
      <c r="L347" s="79" t="s">
        <v>197</v>
      </c>
      <c r="M347" s="208"/>
      <c r="N347" s="209">
        <v>4288</v>
      </c>
    </row>
    <row r="348" spans="1:14" ht="17.100000000000001" customHeight="1">
      <c r="A348" s="175" t="s">
        <v>353</v>
      </c>
      <c r="B348" s="87" t="s">
        <v>124</v>
      </c>
      <c r="C348" s="16" t="s">
        <v>653</v>
      </c>
      <c r="D348" s="222">
        <v>3551</v>
      </c>
      <c r="E348" s="100">
        <f t="shared" si="21"/>
        <v>3804</v>
      </c>
      <c r="F348" s="101">
        <v>1272</v>
      </c>
      <c r="G348" s="101">
        <f t="shared" si="20"/>
        <v>1631</v>
      </c>
      <c r="H348" s="113" t="s">
        <v>197</v>
      </c>
      <c r="I348" s="103" t="s">
        <v>197</v>
      </c>
      <c r="J348" s="73" t="s">
        <v>197</v>
      </c>
      <c r="K348" s="78" t="s">
        <v>197</v>
      </c>
      <c r="L348" s="79" t="s">
        <v>197</v>
      </c>
      <c r="M348" s="208"/>
      <c r="N348" s="209">
        <v>4288</v>
      </c>
    </row>
    <row r="349" spans="1:14" ht="17.100000000000001" customHeight="1">
      <c r="A349" s="173"/>
      <c r="B349" s="86" t="s">
        <v>1196</v>
      </c>
      <c r="C349" s="16" t="s">
        <v>654</v>
      </c>
      <c r="D349" s="222">
        <v>5171</v>
      </c>
      <c r="E349" s="100">
        <f t="shared" si="21"/>
        <v>5540</v>
      </c>
      <c r="F349" s="101">
        <v>1853</v>
      </c>
      <c r="G349" s="101">
        <f t="shared" si="20"/>
        <v>2375</v>
      </c>
      <c r="H349" s="113" t="s">
        <v>197</v>
      </c>
      <c r="I349" s="103" t="s">
        <v>197</v>
      </c>
      <c r="J349" s="73" t="s">
        <v>197</v>
      </c>
      <c r="K349" s="78" t="s">
        <v>197</v>
      </c>
      <c r="L349" s="79" t="s">
        <v>197</v>
      </c>
      <c r="M349" s="208"/>
      <c r="N349" s="209">
        <v>4288</v>
      </c>
    </row>
    <row r="350" spans="1:14" ht="17.100000000000001" customHeight="1">
      <c r="A350" s="174"/>
      <c r="B350" s="86" t="s">
        <v>1197</v>
      </c>
      <c r="C350" s="16" t="s">
        <v>655</v>
      </c>
      <c r="D350" s="222">
        <v>7467</v>
      </c>
      <c r="E350" s="100">
        <f t="shared" si="21"/>
        <v>8000</v>
      </c>
      <c r="F350" s="101">
        <v>2676</v>
      </c>
      <c r="G350" s="101">
        <f t="shared" si="20"/>
        <v>3430</v>
      </c>
      <c r="H350" s="113" t="s">
        <v>197</v>
      </c>
      <c r="I350" s="103" t="s">
        <v>197</v>
      </c>
      <c r="J350" s="73" t="s">
        <v>197</v>
      </c>
      <c r="K350" s="78" t="s">
        <v>197</v>
      </c>
      <c r="L350" s="79" t="s">
        <v>197</v>
      </c>
      <c r="M350" s="208"/>
      <c r="N350" s="209">
        <v>4288</v>
      </c>
    </row>
    <row r="351" spans="1:14" ht="17.100000000000001" customHeight="1">
      <c r="A351" s="176">
        <v>6330</v>
      </c>
      <c r="B351" s="87" t="s">
        <v>125</v>
      </c>
      <c r="C351" s="18" t="s">
        <v>656</v>
      </c>
      <c r="D351" s="218" t="s">
        <v>1690</v>
      </c>
      <c r="E351" s="100">
        <f t="shared" si="21"/>
        <v>28467</v>
      </c>
      <c r="F351" s="101">
        <v>5828</v>
      </c>
      <c r="G351" s="101">
        <f t="shared" si="20"/>
        <v>7441</v>
      </c>
      <c r="H351" s="113">
        <v>7.3</v>
      </c>
      <c r="I351" s="103">
        <v>36</v>
      </c>
      <c r="J351" s="73">
        <v>1</v>
      </c>
      <c r="K351" s="78" t="s">
        <v>197</v>
      </c>
      <c r="L351" s="79" t="s">
        <v>197</v>
      </c>
      <c r="M351" s="224">
        <v>28467</v>
      </c>
      <c r="N351" s="209">
        <v>2614</v>
      </c>
    </row>
    <row r="352" spans="1:14" ht="17.100000000000001" customHeight="1">
      <c r="A352" s="173" t="s">
        <v>354</v>
      </c>
      <c r="B352" s="86" t="s">
        <v>1198</v>
      </c>
      <c r="C352" s="18" t="s">
        <v>657</v>
      </c>
      <c r="D352" s="218" t="s">
        <v>1690</v>
      </c>
      <c r="E352" s="100">
        <f t="shared" si="21"/>
        <v>36765</v>
      </c>
      <c r="F352" s="101">
        <v>8799</v>
      </c>
      <c r="G352" s="101">
        <f t="shared" si="20"/>
        <v>9610</v>
      </c>
      <c r="H352" s="113">
        <v>11.8</v>
      </c>
      <c r="I352" s="103">
        <v>36</v>
      </c>
      <c r="J352" s="73">
        <v>1</v>
      </c>
      <c r="K352" s="78" t="s">
        <v>197</v>
      </c>
      <c r="L352" s="79" t="s">
        <v>197</v>
      </c>
      <c r="M352" s="224">
        <v>36765</v>
      </c>
      <c r="N352" s="209">
        <v>2614</v>
      </c>
    </row>
    <row r="353" spans="1:14" ht="17.100000000000001" customHeight="1">
      <c r="A353" s="173"/>
      <c r="B353" s="86" t="s">
        <v>1199</v>
      </c>
      <c r="C353" s="18" t="s">
        <v>658</v>
      </c>
      <c r="D353" s="218" t="s">
        <v>1690</v>
      </c>
      <c r="E353" s="100">
        <f t="shared" si="21"/>
        <v>55143</v>
      </c>
      <c r="F353" s="101">
        <v>13198</v>
      </c>
      <c r="G353" s="101">
        <f t="shared" si="20"/>
        <v>14414</v>
      </c>
      <c r="H353" s="113">
        <v>15.5</v>
      </c>
      <c r="I353" s="103">
        <v>36</v>
      </c>
      <c r="J353" s="73">
        <v>1</v>
      </c>
      <c r="K353" s="78" t="s">
        <v>197</v>
      </c>
      <c r="L353" s="79" t="s">
        <v>197</v>
      </c>
      <c r="M353" s="224">
        <v>55143</v>
      </c>
      <c r="N353" s="209">
        <v>2614</v>
      </c>
    </row>
    <row r="354" spans="1:14" ht="17.100000000000001" customHeight="1">
      <c r="A354" s="174"/>
      <c r="B354" s="86" t="s">
        <v>1200</v>
      </c>
      <c r="C354" s="18" t="s">
        <v>659</v>
      </c>
      <c r="D354" s="222">
        <v>65139</v>
      </c>
      <c r="E354" s="100">
        <f t="shared" si="21"/>
        <v>69789</v>
      </c>
      <c r="F354" s="101">
        <v>16984</v>
      </c>
      <c r="G354" s="101">
        <f t="shared" si="20"/>
        <v>18242</v>
      </c>
      <c r="H354" s="113">
        <v>20</v>
      </c>
      <c r="I354" s="103">
        <v>36</v>
      </c>
      <c r="J354" s="73">
        <v>1</v>
      </c>
      <c r="K354" s="78" t="s">
        <v>197</v>
      </c>
      <c r="L354" s="79" t="s">
        <v>197</v>
      </c>
      <c r="M354" s="208"/>
      <c r="N354" s="209">
        <v>2614</v>
      </c>
    </row>
    <row r="355" spans="1:14" ht="17.100000000000001" customHeight="1">
      <c r="A355" s="176" t="s">
        <v>355</v>
      </c>
      <c r="B355" s="87" t="s">
        <v>126</v>
      </c>
      <c r="C355" s="69" t="s">
        <v>664</v>
      </c>
      <c r="D355" s="222">
        <v>5745</v>
      </c>
      <c r="E355" s="100">
        <f t="shared" si="21"/>
        <v>6155</v>
      </c>
      <c r="F355" s="101">
        <v>1601</v>
      </c>
      <c r="G355" s="101">
        <f t="shared" si="20"/>
        <v>1983</v>
      </c>
      <c r="H355" s="113" t="s">
        <v>197</v>
      </c>
      <c r="I355" s="103" t="s">
        <v>197</v>
      </c>
      <c r="J355" s="73" t="s">
        <v>197</v>
      </c>
      <c r="K355" s="78" t="s">
        <v>197</v>
      </c>
      <c r="L355" s="79" t="s">
        <v>197</v>
      </c>
      <c r="M355" s="208"/>
      <c r="N355" s="209">
        <v>3223</v>
      </c>
    </row>
    <row r="356" spans="1:14" ht="17.100000000000001" customHeight="1">
      <c r="A356" s="172"/>
      <c r="B356" s="86" t="s">
        <v>1201</v>
      </c>
      <c r="C356" s="69" t="s">
        <v>665</v>
      </c>
      <c r="D356" s="222">
        <v>6456</v>
      </c>
      <c r="E356" s="100">
        <f t="shared" si="21"/>
        <v>6916</v>
      </c>
      <c r="F356" s="101">
        <v>1799</v>
      </c>
      <c r="G356" s="101">
        <f t="shared" ref="G356:G450" si="24">IF(E356="","",ROUNDDOWN(E356*1000*N356/10000000,0))</f>
        <v>2229</v>
      </c>
      <c r="H356" s="113" t="s">
        <v>197</v>
      </c>
      <c r="I356" s="103" t="s">
        <v>197</v>
      </c>
      <c r="J356" s="73" t="s">
        <v>197</v>
      </c>
      <c r="K356" s="78" t="s">
        <v>197</v>
      </c>
      <c r="L356" s="79" t="s">
        <v>197</v>
      </c>
      <c r="M356" s="208"/>
      <c r="N356" s="209">
        <v>3223</v>
      </c>
    </row>
    <row r="357" spans="1:14" ht="17.100000000000001" customHeight="1">
      <c r="A357" s="173"/>
      <c r="B357" s="86" t="s">
        <v>1202</v>
      </c>
      <c r="C357" s="69" t="s">
        <v>666</v>
      </c>
      <c r="D357" s="222">
        <v>6880</v>
      </c>
      <c r="E357" s="100">
        <f t="shared" ref="E357:E451" si="25">IF(M357="",IF(D357="","",ROUNDDOWN($L$1*D357/1000,0)),M357)</f>
        <v>7371</v>
      </c>
      <c r="F357" s="101">
        <v>1917</v>
      </c>
      <c r="G357" s="101">
        <f t="shared" si="24"/>
        <v>2375</v>
      </c>
      <c r="H357" s="113" t="s">
        <v>197</v>
      </c>
      <c r="I357" s="103" t="s">
        <v>197</v>
      </c>
      <c r="J357" s="73" t="s">
        <v>197</v>
      </c>
      <c r="K357" s="78" t="s">
        <v>197</v>
      </c>
      <c r="L357" s="79" t="s">
        <v>197</v>
      </c>
      <c r="M357" s="208"/>
      <c r="N357" s="209">
        <v>3223</v>
      </c>
    </row>
    <row r="358" spans="1:14" ht="17.100000000000001" customHeight="1">
      <c r="A358" s="173"/>
      <c r="B358" s="86" t="s">
        <v>1203</v>
      </c>
      <c r="C358" s="69" t="s">
        <v>667</v>
      </c>
      <c r="D358" s="222">
        <v>11445</v>
      </c>
      <c r="E358" s="100">
        <f t="shared" si="25"/>
        <v>12262</v>
      </c>
      <c r="F358" s="101">
        <v>3190</v>
      </c>
      <c r="G358" s="101">
        <f t="shared" si="24"/>
        <v>3952</v>
      </c>
      <c r="H358" s="113" t="s">
        <v>197</v>
      </c>
      <c r="I358" s="103" t="s">
        <v>197</v>
      </c>
      <c r="J358" s="73" t="s">
        <v>197</v>
      </c>
      <c r="K358" s="78" t="s">
        <v>197</v>
      </c>
      <c r="L358" s="79" t="s">
        <v>197</v>
      </c>
      <c r="M358" s="208"/>
      <c r="N358" s="209">
        <v>3223</v>
      </c>
    </row>
    <row r="359" spans="1:14" ht="17.100000000000001" customHeight="1">
      <c r="A359" s="172"/>
      <c r="B359" s="86" t="s">
        <v>1204</v>
      </c>
      <c r="C359" s="69" t="s">
        <v>668</v>
      </c>
      <c r="D359" s="222">
        <v>14076</v>
      </c>
      <c r="E359" s="100">
        <f t="shared" si="25"/>
        <v>15081</v>
      </c>
      <c r="F359" s="101">
        <v>3924</v>
      </c>
      <c r="G359" s="101">
        <f t="shared" si="24"/>
        <v>4860</v>
      </c>
      <c r="H359" s="113" t="s">
        <v>197</v>
      </c>
      <c r="I359" s="103" t="s">
        <v>197</v>
      </c>
      <c r="J359" s="73" t="s">
        <v>197</v>
      </c>
      <c r="K359" s="78" t="s">
        <v>197</v>
      </c>
      <c r="L359" s="79" t="s">
        <v>197</v>
      </c>
      <c r="M359" s="208"/>
      <c r="N359" s="209">
        <v>3223</v>
      </c>
    </row>
    <row r="360" spans="1:14" ht="17.100000000000001" customHeight="1">
      <c r="A360" s="173"/>
      <c r="B360" s="86" t="s">
        <v>1205</v>
      </c>
      <c r="C360" s="69" t="s">
        <v>669</v>
      </c>
      <c r="D360" s="222">
        <v>17601</v>
      </c>
      <c r="E360" s="100">
        <f t="shared" si="25"/>
        <v>18857</v>
      </c>
      <c r="F360" s="101">
        <v>4907</v>
      </c>
      <c r="G360" s="101">
        <f t="shared" si="24"/>
        <v>6077</v>
      </c>
      <c r="H360" s="113" t="s">
        <v>197</v>
      </c>
      <c r="I360" s="103" t="s">
        <v>197</v>
      </c>
      <c r="J360" s="73" t="s">
        <v>197</v>
      </c>
      <c r="K360" s="78" t="s">
        <v>197</v>
      </c>
      <c r="L360" s="79" t="s">
        <v>197</v>
      </c>
      <c r="M360" s="208"/>
      <c r="N360" s="209">
        <v>3223</v>
      </c>
    </row>
    <row r="361" spans="1:14" ht="17.100000000000001" customHeight="1">
      <c r="A361" s="174"/>
      <c r="B361" s="86" t="s">
        <v>1206</v>
      </c>
      <c r="C361" s="69" t="s">
        <v>660</v>
      </c>
      <c r="D361" s="222">
        <v>19801</v>
      </c>
      <c r="E361" s="100">
        <f t="shared" si="25"/>
        <v>21214</v>
      </c>
      <c r="F361" s="101">
        <v>5520</v>
      </c>
      <c r="G361" s="101">
        <f t="shared" si="24"/>
        <v>6837</v>
      </c>
      <c r="H361" s="113" t="s">
        <v>197</v>
      </c>
      <c r="I361" s="103" t="s">
        <v>197</v>
      </c>
      <c r="J361" s="73" t="s">
        <v>197</v>
      </c>
      <c r="K361" s="78" t="s">
        <v>197</v>
      </c>
      <c r="L361" s="79" t="s">
        <v>197</v>
      </c>
      <c r="M361" s="208"/>
      <c r="N361" s="209">
        <v>3223</v>
      </c>
    </row>
    <row r="362" spans="1:14" ht="17.100000000000001" customHeight="1">
      <c r="A362" s="175">
        <v>6410</v>
      </c>
      <c r="B362" s="87" t="s">
        <v>186</v>
      </c>
      <c r="C362" s="16" t="s">
        <v>672</v>
      </c>
      <c r="D362" s="218" t="s">
        <v>197</v>
      </c>
      <c r="E362" s="100">
        <f t="shared" si="25"/>
        <v>48500</v>
      </c>
      <c r="F362" s="101">
        <v>19045</v>
      </c>
      <c r="G362" s="101">
        <f t="shared" si="24"/>
        <v>15631</v>
      </c>
      <c r="H362" s="113" t="s">
        <v>197</v>
      </c>
      <c r="I362" s="103" t="s">
        <v>197</v>
      </c>
      <c r="J362" s="73" t="s">
        <v>197</v>
      </c>
      <c r="K362" s="78" t="s">
        <v>197</v>
      </c>
      <c r="L362" s="79" t="s">
        <v>197</v>
      </c>
      <c r="M362" s="224">
        <v>48500</v>
      </c>
      <c r="N362" s="209">
        <v>3223</v>
      </c>
    </row>
    <row r="363" spans="1:14" ht="17.100000000000001" customHeight="1">
      <c r="A363" s="173" t="s">
        <v>187</v>
      </c>
      <c r="B363" s="86" t="s">
        <v>1207</v>
      </c>
      <c r="C363" s="16" t="s">
        <v>673</v>
      </c>
      <c r="D363" s="218" t="s">
        <v>197</v>
      </c>
      <c r="E363" s="100">
        <f t="shared" si="25"/>
        <v>64942</v>
      </c>
      <c r="F363" s="101">
        <v>22724</v>
      </c>
      <c r="G363" s="101">
        <f t="shared" si="24"/>
        <v>20930</v>
      </c>
      <c r="H363" s="113" t="s">
        <v>197</v>
      </c>
      <c r="I363" s="103" t="s">
        <v>197</v>
      </c>
      <c r="J363" s="73" t="s">
        <v>197</v>
      </c>
      <c r="K363" s="78" t="s">
        <v>197</v>
      </c>
      <c r="L363" s="79" t="s">
        <v>197</v>
      </c>
      <c r="M363" s="224">
        <v>64942</v>
      </c>
      <c r="N363" s="209">
        <v>3223</v>
      </c>
    </row>
    <row r="364" spans="1:14" ht="17.100000000000001" customHeight="1">
      <c r="A364" s="172"/>
      <c r="B364" s="86" t="s">
        <v>1208</v>
      </c>
      <c r="C364" s="16" t="s">
        <v>674</v>
      </c>
      <c r="D364" s="218" t="s">
        <v>197</v>
      </c>
      <c r="E364" s="100">
        <f t="shared" si="25"/>
        <v>78812</v>
      </c>
      <c r="F364" s="101">
        <v>26187</v>
      </c>
      <c r="G364" s="101">
        <f t="shared" si="24"/>
        <v>25401</v>
      </c>
      <c r="H364" s="113" t="s">
        <v>197</v>
      </c>
      <c r="I364" s="103" t="s">
        <v>197</v>
      </c>
      <c r="J364" s="73" t="s">
        <v>197</v>
      </c>
      <c r="K364" s="78" t="s">
        <v>197</v>
      </c>
      <c r="L364" s="79" t="s">
        <v>197</v>
      </c>
      <c r="M364" s="224">
        <v>78812</v>
      </c>
      <c r="N364" s="209">
        <v>3223</v>
      </c>
    </row>
    <row r="365" spans="1:14" ht="17.100000000000001" customHeight="1">
      <c r="A365" s="172"/>
      <c r="B365" s="86" t="s">
        <v>1209</v>
      </c>
      <c r="C365" s="16" t="s">
        <v>675</v>
      </c>
      <c r="D365" s="218" t="s">
        <v>197</v>
      </c>
      <c r="E365" s="100">
        <f t="shared" si="25"/>
        <v>160750</v>
      </c>
      <c r="F365" s="101">
        <v>36792</v>
      </c>
      <c r="G365" s="101">
        <f t="shared" si="24"/>
        <v>51809</v>
      </c>
      <c r="H365" s="113" t="s">
        <v>197</v>
      </c>
      <c r="I365" s="103" t="s">
        <v>197</v>
      </c>
      <c r="J365" s="73" t="s">
        <v>197</v>
      </c>
      <c r="K365" s="78" t="s">
        <v>197</v>
      </c>
      <c r="L365" s="79" t="s">
        <v>197</v>
      </c>
      <c r="M365" s="224">
        <v>160750</v>
      </c>
      <c r="N365" s="209">
        <v>3223</v>
      </c>
    </row>
    <row r="366" spans="1:14" ht="17.100000000000001" customHeight="1">
      <c r="A366" s="177"/>
      <c r="B366" s="86" t="s">
        <v>1210</v>
      </c>
      <c r="C366" s="16" t="s">
        <v>676</v>
      </c>
      <c r="D366" s="218" t="s">
        <v>197</v>
      </c>
      <c r="E366" s="100">
        <f t="shared" si="25"/>
        <v>177540</v>
      </c>
      <c r="F366" s="101">
        <v>43285</v>
      </c>
      <c r="G366" s="101">
        <f t="shared" si="24"/>
        <v>57221</v>
      </c>
      <c r="H366" s="113" t="s">
        <v>197</v>
      </c>
      <c r="I366" s="103" t="s">
        <v>197</v>
      </c>
      <c r="J366" s="73" t="s">
        <v>197</v>
      </c>
      <c r="K366" s="78" t="s">
        <v>197</v>
      </c>
      <c r="L366" s="79" t="s">
        <v>197</v>
      </c>
      <c r="M366" s="224">
        <v>177540</v>
      </c>
      <c r="N366" s="209">
        <v>3223</v>
      </c>
    </row>
    <row r="367" spans="1:14" ht="17.100000000000001" customHeight="1">
      <c r="A367" s="176" t="s">
        <v>1473</v>
      </c>
      <c r="B367" s="87" t="s">
        <v>1474</v>
      </c>
      <c r="C367" s="18" t="s">
        <v>1478</v>
      </c>
      <c r="D367" s="218" t="s">
        <v>197</v>
      </c>
      <c r="E367" s="100">
        <f t="shared" si="25"/>
        <v>274491</v>
      </c>
      <c r="F367" s="99" t="s">
        <v>197</v>
      </c>
      <c r="G367" s="101">
        <f t="shared" si="24"/>
        <v>56847</v>
      </c>
      <c r="H367" s="113" t="s">
        <v>197</v>
      </c>
      <c r="I367" s="103" t="s">
        <v>197</v>
      </c>
      <c r="J367" s="73" t="s">
        <v>197</v>
      </c>
      <c r="K367" s="78" t="s">
        <v>197</v>
      </c>
      <c r="L367" s="79" t="s">
        <v>197</v>
      </c>
      <c r="M367" s="224">
        <v>274491</v>
      </c>
      <c r="N367" s="209">
        <v>2071</v>
      </c>
    </row>
    <row r="368" spans="1:14" ht="17.100000000000001" customHeight="1">
      <c r="A368" s="173" t="s">
        <v>1472</v>
      </c>
      <c r="B368" s="87" t="s">
        <v>127</v>
      </c>
      <c r="C368" s="18" t="s">
        <v>677</v>
      </c>
      <c r="D368" s="218" t="s">
        <v>197</v>
      </c>
      <c r="E368" s="100">
        <f t="shared" ref="E368" si="26">IF(M368="",IF(D368="","",ROUNDDOWN($L$1*D368/1000,0)),M368)</f>
        <v>319058</v>
      </c>
      <c r="F368" s="99" t="s">
        <v>197</v>
      </c>
      <c r="G368" s="101">
        <f t="shared" ref="G368" si="27">IF(E368="","",ROUNDDOWN(E368*1000*N368/10000000,0))</f>
        <v>66076</v>
      </c>
      <c r="H368" s="113" t="s">
        <v>197</v>
      </c>
      <c r="I368" s="103" t="s">
        <v>197</v>
      </c>
      <c r="J368" s="73" t="s">
        <v>197</v>
      </c>
      <c r="K368" s="78" t="s">
        <v>197</v>
      </c>
      <c r="L368" s="79" t="s">
        <v>197</v>
      </c>
      <c r="M368" s="224">
        <v>319058</v>
      </c>
      <c r="N368" s="209">
        <v>2071</v>
      </c>
    </row>
    <row r="369" spans="1:14" ht="17.100000000000001" customHeight="1">
      <c r="A369" s="172"/>
      <c r="B369" s="87" t="s">
        <v>1475</v>
      </c>
      <c r="C369" s="18" t="s">
        <v>1480</v>
      </c>
      <c r="D369" s="218" t="s">
        <v>197</v>
      </c>
      <c r="E369" s="100">
        <f t="shared" ref="E369:E371" si="28">IF(M369="",IF(D369="","",ROUNDDOWN($L$1*D369/1000,0)),M369)</f>
        <v>364638</v>
      </c>
      <c r="F369" s="99" t="s">
        <v>197</v>
      </c>
      <c r="G369" s="101">
        <f t="shared" ref="G369:G371" si="29">IF(E369="","",ROUNDDOWN(E369*1000*N369/10000000,0))</f>
        <v>75516</v>
      </c>
      <c r="H369" s="113" t="s">
        <v>197</v>
      </c>
      <c r="I369" s="103" t="s">
        <v>197</v>
      </c>
      <c r="J369" s="73" t="s">
        <v>197</v>
      </c>
      <c r="K369" s="78" t="s">
        <v>197</v>
      </c>
      <c r="L369" s="79" t="s">
        <v>197</v>
      </c>
      <c r="M369" s="224">
        <v>364638</v>
      </c>
      <c r="N369" s="209">
        <v>2071</v>
      </c>
    </row>
    <row r="370" spans="1:14" ht="17.100000000000001" customHeight="1">
      <c r="A370" s="172"/>
      <c r="B370" s="87" t="s">
        <v>1476</v>
      </c>
      <c r="C370" s="18" t="s">
        <v>1479</v>
      </c>
      <c r="D370" s="218" t="s">
        <v>197</v>
      </c>
      <c r="E370" s="100">
        <f t="shared" si="28"/>
        <v>455798</v>
      </c>
      <c r="F370" s="99" t="s">
        <v>197</v>
      </c>
      <c r="G370" s="101">
        <f t="shared" si="29"/>
        <v>94395</v>
      </c>
      <c r="H370" s="113" t="s">
        <v>197</v>
      </c>
      <c r="I370" s="103" t="s">
        <v>197</v>
      </c>
      <c r="J370" s="73" t="s">
        <v>197</v>
      </c>
      <c r="K370" s="78" t="s">
        <v>197</v>
      </c>
      <c r="L370" s="79" t="s">
        <v>197</v>
      </c>
      <c r="M370" s="224">
        <v>455798</v>
      </c>
      <c r="N370" s="209">
        <v>2071</v>
      </c>
    </row>
    <row r="371" spans="1:14" ht="17.100000000000001" customHeight="1">
      <c r="A371" s="177"/>
      <c r="B371" s="87" t="s">
        <v>1477</v>
      </c>
      <c r="C371" s="18" t="s">
        <v>1481</v>
      </c>
      <c r="D371" s="218" t="s">
        <v>197</v>
      </c>
      <c r="E371" s="100">
        <f t="shared" si="28"/>
        <v>610769</v>
      </c>
      <c r="F371" s="99" t="s">
        <v>197</v>
      </c>
      <c r="G371" s="101">
        <f t="shared" si="29"/>
        <v>126490</v>
      </c>
      <c r="H371" s="113" t="s">
        <v>197</v>
      </c>
      <c r="I371" s="103" t="s">
        <v>197</v>
      </c>
      <c r="J371" s="73" t="s">
        <v>197</v>
      </c>
      <c r="K371" s="78" t="s">
        <v>197</v>
      </c>
      <c r="L371" s="79" t="s">
        <v>197</v>
      </c>
      <c r="M371" s="224">
        <v>610769</v>
      </c>
      <c r="N371" s="209">
        <v>2071</v>
      </c>
    </row>
    <row r="372" spans="1:14" ht="17.100000000000001" customHeight="1">
      <c r="A372" s="180" t="s">
        <v>287</v>
      </c>
      <c r="B372" s="87" t="s">
        <v>128</v>
      </c>
      <c r="C372" s="16" t="s">
        <v>288</v>
      </c>
      <c r="D372" s="218" t="s">
        <v>197</v>
      </c>
      <c r="E372" s="100">
        <f t="shared" si="25"/>
        <v>94108</v>
      </c>
      <c r="F372" s="99" t="s">
        <v>197</v>
      </c>
      <c r="G372" s="101">
        <f t="shared" si="24"/>
        <v>30331</v>
      </c>
      <c r="H372" s="113" t="s">
        <v>197</v>
      </c>
      <c r="I372" s="103" t="s">
        <v>197</v>
      </c>
      <c r="J372" s="73" t="s">
        <v>197</v>
      </c>
      <c r="K372" s="78" t="s">
        <v>197</v>
      </c>
      <c r="L372" s="79" t="s">
        <v>197</v>
      </c>
      <c r="M372" s="224">
        <v>94108</v>
      </c>
      <c r="N372" s="209">
        <v>3223</v>
      </c>
    </row>
    <row r="373" spans="1:14" ht="17.100000000000001" customHeight="1">
      <c r="A373" s="176" t="s">
        <v>289</v>
      </c>
      <c r="B373" s="87" t="s">
        <v>1211</v>
      </c>
      <c r="C373" s="16" t="s">
        <v>504</v>
      </c>
      <c r="D373" s="218" t="s">
        <v>197</v>
      </c>
      <c r="E373" s="100">
        <f t="shared" ref="E373:E386" si="30">IF(M373="",IF(D373="","",ROUNDDOWN($L$1*D373/1000,0)),M373)</f>
        <v>5703</v>
      </c>
      <c r="F373" s="99" t="s">
        <v>197</v>
      </c>
      <c r="G373" s="101">
        <f t="shared" ref="G373:G386" si="31">IF(E373="","",ROUNDDOWN(E373*1000*N373/10000000,0))</f>
        <v>2560</v>
      </c>
      <c r="H373" s="113" t="s">
        <v>197</v>
      </c>
      <c r="I373" s="103" t="s">
        <v>197</v>
      </c>
      <c r="J373" s="73" t="s">
        <v>197</v>
      </c>
      <c r="K373" s="78" t="s">
        <v>197</v>
      </c>
      <c r="L373" s="79" t="s">
        <v>197</v>
      </c>
      <c r="M373" s="224">
        <v>5703</v>
      </c>
      <c r="N373" s="209">
        <v>4489</v>
      </c>
    </row>
    <row r="374" spans="1:14" ht="17.100000000000001" customHeight="1">
      <c r="A374" s="173"/>
      <c r="B374" s="87" t="s">
        <v>1212</v>
      </c>
      <c r="C374" s="16" t="s">
        <v>373</v>
      </c>
      <c r="D374" s="218" t="s">
        <v>197</v>
      </c>
      <c r="E374" s="100">
        <f t="shared" ref="E374:E375" si="32">IF(M374="",IF(D374="","",ROUNDDOWN($L$1*D374/1000,0)),M374)</f>
        <v>6918</v>
      </c>
      <c r="F374" s="99" t="s">
        <v>197</v>
      </c>
      <c r="G374" s="101">
        <f t="shared" ref="G374:G375" si="33">IF(E374="","",ROUNDDOWN(E374*1000*N374/10000000,0))</f>
        <v>3105</v>
      </c>
      <c r="H374" s="113" t="s">
        <v>197</v>
      </c>
      <c r="I374" s="103" t="s">
        <v>197</v>
      </c>
      <c r="J374" s="73" t="s">
        <v>197</v>
      </c>
      <c r="K374" s="78" t="s">
        <v>197</v>
      </c>
      <c r="L374" s="79" t="s">
        <v>197</v>
      </c>
      <c r="M374" s="224">
        <v>6918</v>
      </c>
      <c r="N374" s="209">
        <v>4489</v>
      </c>
    </row>
    <row r="375" spans="1:14" ht="17.100000000000001" customHeight="1">
      <c r="A375" s="173"/>
      <c r="B375" s="87" t="s">
        <v>1685</v>
      </c>
      <c r="C375" s="16" t="s">
        <v>1686</v>
      </c>
      <c r="D375" s="218" t="s">
        <v>197</v>
      </c>
      <c r="E375" s="100">
        <f t="shared" si="32"/>
        <v>17219</v>
      </c>
      <c r="F375" s="99" t="s">
        <v>197</v>
      </c>
      <c r="G375" s="101">
        <f t="shared" si="33"/>
        <v>7729</v>
      </c>
      <c r="H375" s="113" t="s">
        <v>197</v>
      </c>
      <c r="I375" s="103" t="s">
        <v>197</v>
      </c>
      <c r="J375" s="73" t="s">
        <v>197</v>
      </c>
      <c r="K375" s="78" t="s">
        <v>197</v>
      </c>
      <c r="L375" s="79" t="s">
        <v>197</v>
      </c>
      <c r="M375" s="224">
        <v>17219</v>
      </c>
      <c r="N375" s="209">
        <v>4489</v>
      </c>
    </row>
    <row r="376" spans="1:14" ht="17.100000000000001" customHeight="1">
      <c r="A376" s="177"/>
      <c r="B376" s="87" t="s">
        <v>1687</v>
      </c>
      <c r="C376" s="16" t="s">
        <v>632</v>
      </c>
      <c r="D376" s="218" t="s">
        <v>197</v>
      </c>
      <c r="E376" s="100">
        <f t="shared" si="30"/>
        <v>18232</v>
      </c>
      <c r="F376" s="99" t="s">
        <v>197</v>
      </c>
      <c r="G376" s="101">
        <f t="shared" si="31"/>
        <v>8184</v>
      </c>
      <c r="H376" s="113" t="s">
        <v>197</v>
      </c>
      <c r="I376" s="103" t="s">
        <v>197</v>
      </c>
      <c r="J376" s="73" t="s">
        <v>197</v>
      </c>
      <c r="K376" s="78" t="s">
        <v>197</v>
      </c>
      <c r="L376" s="79" t="s">
        <v>197</v>
      </c>
      <c r="M376" s="224">
        <v>18232</v>
      </c>
      <c r="N376" s="209">
        <v>4489</v>
      </c>
    </row>
    <row r="377" spans="1:14" ht="17.100000000000001" customHeight="1">
      <c r="A377" s="176" t="s">
        <v>1482</v>
      </c>
      <c r="B377" s="87" t="s">
        <v>1484</v>
      </c>
      <c r="C377" s="16" t="s">
        <v>1478</v>
      </c>
      <c r="D377" s="218" t="s">
        <v>197</v>
      </c>
      <c r="E377" s="100">
        <f t="shared" si="30"/>
        <v>557947</v>
      </c>
      <c r="F377" s="99" t="s">
        <v>197</v>
      </c>
      <c r="G377" s="101">
        <f t="shared" si="31"/>
        <v>87486</v>
      </c>
      <c r="H377" s="113" t="s">
        <v>197</v>
      </c>
      <c r="I377" s="103" t="s">
        <v>197</v>
      </c>
      <c r="J377" s="73" t="s">
        <v>197</v>
      </c>
      <c r="K377" s="78" t="s">
        <v>197</v>
      </c>
      <c r="L377" s="79" t="s">
        <v>197</v>
      </c>
      <c r="M377" s="224">
        <v>557947</v>
      </c>
      <c r="N377" s="209">
        <v>1568</v>
      </c>
    </row>
    <row r="378" spans="1:14" ht="17.100000000000001" customHeight="1">
      <c r="A378" s="173" t="s">
        <v>1483</v>
      </c>
      <c r="B378" s="87" t="s">
        <v>129</v>
      </c>
      <c r="C378" s="16" t="s">
        <v>677</v>
      </c>
      <c r="D378" s="218" t="s">
        <v>197</v>
      </c>
      <c r="E378" s="100">
        <f t="shared" si="30"/>
        <v>600134</v>
      </c>
      <c r="F378" s="99" t="s">
        <v>197</v>
      </c>
      <c r="G378" s="101">
        <f t="shared" si="31"/>
        <v>94101</v>
      </c>
      <c r="H378" s="113" t="s">
        <v>197</v>
      </c>
      <c r="I378" s="103" t="s">
        <v>197</v>
      </c>
      <c r="J378" s="73" t="s">
        <v>197</v>
      </c>
      <c r="K378" s="78" t="s">
        <v>197</v>
      </c>
      <c r="L378" s="79" t="s">
        <v>197</v>
      </c>
      <c r="M378" s="224">
        <v>600134</v>
      </c>
      <c r="N378" s="209">
        <v>1568</v>
      </c>
    </row>
    <row r="379" spans="1:14" ht="17.100000000000001" customHeight="1">
      <c r="A379" s="172"/>
      <c r="B379" s="87" t="s">
        <v>1485</v>
      </c>
      <c r="C379" s="16" t="s">
        <v>1480</v>
      </c>
      <c r="D379" s="218" t="s">
        <v>197</v>
      </c>
      <c r="E379" s="100">
        <f t="shared" si="30"/>
        <v>660907</v>
      </c>
      <c r="F379" s="99" t="s">
        <v>197</v>
      </c>
      <c r="G379" s="101">
        <f t="shared" si="31"/>
        <v>103630</v>
      </c>
      <c r="H379" s="113" t="s">
        <v>197</v>
      </c>
      <c r="I379" s="103" t="s">
        <v>197</v>
      </c>
      <c r="J379" s="73" t="s">
        <v>197</v>
      </c>
      <c r="K379" s="78" t="s">
        <v>197</v>
      </c>
      <c r="L379" s="79" t="s">
        <v>197</v>
      </c>
      <c r="M379" s="224">
        <v>660907</v>
      </c>
      <c r="N379" s="209">
        <v>1568</v>
      </c>
    </row>
    <row r="380" spans="1:14" ht="17.100000000000001" customHeight="1">
      <c r="A380" s="172"/>
      <c r="B380" s="87" t="s">
        <v>1486</v>
      </c>
      <c r="C380" s="16" t="s">
        <v>1479</v>
      </c>
      <c r="D380" s="218" t="s">
        <v>197</v>
      </c>
      <c r="E380" s="100">
        <f t="shared" si="30"/>
        <v>720667</v>
      </c>
      <c r="F380" s="99" t="s">
        <v>197</v>
      </c>
      <c r="G380" s="101">
        <f t="shared" si="31"/>
        <v>113000</v>
      </c>
      <c r="H380" s="113" t="s">
        <v>197</v>
      </c>
      <c r="I380" s="103" t="s">
        <v>197</v>
      </c>
      <c r="J380" s="73" t="s">
        <v>197</v>
      </c>
      <c r="K380" s="78" t="s">
        <v>197</v>
      </c>
      <c r="L380" s="79" t="s">
        <v>197</v>
      </c>
      <c r="M380" s="224">
        <v>720667</v>
      </c>
      <c r="N380" s="209">
        <v>1568</v>
      </c>
    </row>
    <row r="381" spans="1:14" ht="17.100000000000001" customHeight="1">
      <c r="A381" s="177"/>
      <c r="B381" s="87" t="s">
        <v>1487</v>
      </c>
      <c r="C381" s="16" t="s">
        <v>1481</v>
      </c>
      <c r="D381" s="218" t="s">
        <v>197</v>
      </c>
      <c r="E381" s="100">
        <f t="shared" si="30"/>
        <v>832357</v>
      </c>
      <c r="F381" s="99" t="s">
        <v>197</v>
      </c>
      <c r="G381" s="101">
        <f t="shared" si="31"/>
        <v>130513</v>
      </c>
      <c r="H381" s="113" t="s">
        <v>197</v>
      </c>
      <c r="I381" s="103" t="s">
        <v>197</v>
      </c>
      <c r="J381" s="73" t="s">
        <v>197</v>
      </c>
      <c r="K381" s="78" t="s">
        <v>197</v>
      </c>
      <c r="L381" s="79" t="s">
        <v>197</v>
      </c>
      <c r="M381" s="224">
        <v>832357</v>
      </c>
      <c r="N381" s="209">
        <v>1568</v>
      </c>
    </row>
    <row r="382" spans="1:14" ht="17.100000000000001" customHeight="1">
      <c r="A382" s="176" t="s">
        <v>1488</v>
      </c>
      <c r="B382" s="87" t="s">
        <v>1490</v>
      </c>
      <c r="C382" s="16" t="s">
        <v>1478</v>
      </c>
      <c r="D382" s="222">
        <v>934051</v>
      </c>
      <c r="E382" s="100">
        <f t="shared" si="30"/>
        <v>1000742</v>
      </c>
      <c r="F382" s="99" t="s">
        <v>197</v>
      </c>
      <c r="G382" s="101">
        <f t="shared" si="31"/>
        <v>156916</v>
      </c>
      <c r="H382" s="113" t="s">
        <v>197</v>
      </c>
      <c r="I382" s="103" t="s">
        <v>197</v>
      </c>
      <c r="J382" s="73" t="s">
        <v>197</v>
      </c>
      <c r="K382" s="78" t="s">
        <v>197</v>
      </c>
      <c r="L382" s="79" t="s">
        <v>197</v>
      </c>
      <c r="M382" s="208"/>
      <c r="N382" s="209">
        <v>1568</v>
      </c>
    </row>
    <row r="383" spans="1:14" ht="17.100000000000001" customHeight="1">
      <c r="A383" s="173" t="s">
        <v>1489</v>
      </c>
      <c r="B383" s="87" t="s">
        <v>1491</v>
      </c>
      <c r="C383" s="16" t="s">
        <v>677</v>
      </c>
      <c r="D383" s="222">
        <v>1050331</v>
      </c>
      <c r="E383" s="100">
        <f t="shared" si="30"/>
        <v>1125324</v>
      </c>
      <c r="F383" s="99" t="s">
        <v>197</v>
      </c>
      <c r="G383" s="101">
        <f t="shared" si="31"/>
        <v>176450</v>
      </c>
      <c r="H383" s="113" t="s">
        <v>197</v>
      </c>
      <c r="I383" s="103" t="s">
        <v>197</v>
      </c>
      <c r="J383" s="73" t="s">
        <v>197</v>
      </c>
      <c r="K383" s="78" t="s">
        <v>197</v>
      </c>
      <c r="L383" s="79" t="s">
        <v>197</v>
      </c>
      <c r="M383" s="208"/>
      <c r="N383" s="209">
        <v>1568</v>
      </c>
    </row>
    <row r="384" spans="1:14" ht="17.100000000000001" customHeight="1">
      <c r="A384" s="172"/>
      <c r="B384" s="87" t="s">
        <v>1492</v>
      </c>
      <c r="C384" s="16" t="s">
        <v>1480</v>
      </c>
      <c r="D384" s="222">
        <v>1427373</v>
      </c>
      <c r="E384" s="100">
        <f t="shared" si="30"/>
        <v>1529287</v>
      </c>
      <c r="F384" s="99" t="s">
        <v>197</v>
      </c>
      <c r="G384" s="101">
        <f t="shared" si="31"/>
        <v>239792</v>
      </c>
      <c r="H384" s="113" t="s">
        <v>197</v>
      </c>
      <c r="I384" s="103" t="s">
        <v>197</v>
      </c>
      <c r="J384" s="73" t="s">
        <v>197</v>
      </c>
      <c r="K384" s="78" t="s">
        <v>197</v>
      </c>
      <c r="L384" s="79" t="s">
        <v>197</v>
      </c>
      <c r="M384" s="208"/>
      <c r="N384" s="209">
        <v>1568</v>
      </c>
    </row>
    <row r="385" spans="1:14" ht="17.100000000000001" customHeight="1">
      <c r="A385" s="172"/>
      <c r="B385" s="87" t="s">
        <v>1493</v>
      </c>
      <c r="C385" s="16" t="s">
        <v>1479</v>
      </c>
      <c r="D385" s="222">
        <v>1750552</v>
      </c>
      <c r="E385" s="100">
        <f t="shared" si="30"/>
        <v>1875541</v>
      </c>
      <c r="F385" s="99" t="s">
        <v>197</v>
      </c>
      <c r="G385" s="101">
        <f t="shared" si="31"/>
        <v>294084</v>
      </c>
      <c r="H385" s="113" t="s">
        <v>197</v>
      </c>
      <c r="I385" s="103" t="s">
        <v>197</v>
      </c>
      <c r="J385" s="73" t="s">
        <v>197</v>
      </c>
      <c r="K385" s="78" t="s">
        <v>197</v>
      </c>
      <c r="L385" s="79" t="s">
        <v>197</v>
      </c>
      <c r="M385" s="208"/>
      <c r="N385" s="209">
        <v>1568</v>
      </c>
    </row>
    <row r="386" spans="1:14" ht="17.100000000000001" customHeight="1">
      <c r="A386" s="177"/>
      <c r="B386" s="87" t="s">
        <v>1494</v>
      </c>
      <c r="C386" s="16" t="s">
        <v>1481</v>
      </c>
      <c r="D386" s="222">
        <v>2154525</v>
      </c>
      <c r="E386" s="100">
        <f t="shared" si="30"/>
        <v>2308358</v>
      </c>
      <c r="F386" s="99" t="s">
        <v>197</v>
      </c>
      <c r="G386" s="101">
        <f t="shared" si="31"/>
        <v>361950</v>
      </c>
      <c r="H386" s="113" t="s">
        <v>197</v>
      </c>
      <c r="I386" s="103" t="s">
        <v>197</v>
      </c>
      <c r="J386" s="73" t="s">
        <v>197</v>
      </c>
      <c r="K386" s="78" t="s">
        <v>197</v>
      </c>
      <c r="L386" s="79" t="s">
        <v>197</v>
      </c>
      <c r="M386" s="208"/>
      <c r="N386" s="209">
        <v>1568</v>
      </c>
    </row>
    <row r="387" spans="1:14" ht="17.100000000000001" customHeight="1">
      <c r="A387" s="176">
        <v>6530</v>
      </c>
      <c r="B387" s="87" t="s">
        <v>130</v>
      </c>
      <c r="C387" s="18" t="s">
        <v>678</v>
      </c>
      <c r="D387" s="222">
        <v>62578</v>
      </c>
      <c r="E387" s="100">
        <f t="shared" si="25"/>
        <v>67046</v>
      </c>
      <c r="F387" s="101">
        <v>14659</v>
      </c>
      <c r="G387" s="101">
        <f t="shared" si="24"/>
        <v>17525</v>
      </c>
      <c r="H387" s="113" t="s">
        <v>197</v>
      </c>
      <c r="I387" s="103" t="s">
        <v>197</v>
      </c>
      <c r="J387" s="73" t="s">
        <v>197</v>
      </c>
      <c r="K387" s="78" t="s">
        <v>197</v>
      </c>
      <c r="L387" s="79" t="s">
        <v>197</v>
      </c>
      <c r="M387" s="208"/>
      <c r="N387" s="209">
        <v>2614</v>
      </c>
    </row>
    <row r="388" spans="1:14" ht="17.100000000000001" customHeight="1">
      <c r="A388" s="173" t="s">
        <v>290</v>
      </c>
      <c r="B388" s="86" t="s">
        <v>1213</v>
      </c>
      <c r="C388" s="18" t="s">
        <v>679</v>
      </c>
      <c r="D388" s="222">
        <v>78086</v>
      </c>
      <c r="E388" s="100">
        <f t="shared" si="25"/>
        <v>83661</v>
      </c>
      <c r="F388" s="101">
        <v>18292</v>
      </c>
      <c r="G388" s="101">
        <f t="shared" si="24"/>
        <v>21868</v>
      </c>
      <c r="H388" s="113" t="s">
        <v>197</v>
      </c>
      <c r="I388" s="103" t="s">
        <v>197</v>
      </c>
      <c r="J388" s="73" t="s">
        <v>197</v>
      </c>
      <c r="K388" s="78" t="s">
        <v>197</v>
      </c>
      <c r="L388" s="79" t="s">
        <v>197</v>
      </c>
      <c r="M388" s="208"/>
      <c r="N388" s="209">
        <v>2614</v>
      </c>
    </row>
    <row r="389" spans="1:14" ht="17.100000000000001" customHeight="1">
      <c r="A389" s="173"/>
      <c r="B389" s="86" t="s">
        <v>1214</v>
      </c>
      <c r="C389" s="18" t="s">
        <v>680</v>
      </c>
      <c r="D389" s="222">
        <v>87038</v>
      </c>
      <c r="E389" s="100">
        <f t="shared" si="25"/>
        <v>93252</v>
      </c>
      <c r="F389" s="101">
        <v>20389</v>
      </c>
      <c r="G389" s="101">
        <f t="shared" si="24"/>
        <v>24376</v>
      </c>
      <c r="H389" s="113" t="s">
        <v>197</v>
      </c>
      <c r="I389" s="103" t="s">
        <v>197</v>
      </c>
      <c r="J389" s="73" t="s">
        <v>197</v>
      </c>
      <c r="K389" s="78" t="s">
        <v>197</v>
      </c>
      <c r="L389" s="79" t="s">
        <v>197</v>
      </c>
      <c r="M389" s="208"/>
      <c r="N389" s="209">
        <v>2614</v>
      </c>
    </row>
    <row r="390" spans="1:14" ht="17.100000000000001" customHeight="1">
      <c r="A390" s="173"/>
      <c r="B390" s="86" t="s">
        <v>1215</v>
      </c>
      <c r="C390" s="18" t="s">
        <v>681</v>
      </c>
      <c r="D390" s="222">
        <v>111756</v>
      </c>
      <c r="E390" s="100">
        <f t="shared" si="25"/>
        <v>119735</v>
      </c>
      <c r="F390" s="101">
        <v>26180</v>
      </c>
      <c r="G390" s="101">
        <f t="shared" si="24"/>
        <v>31298</v>
      </c>
      <c r="H390" s="113" t="s">
        <v>197</v>
      </c>
      <c r="I390" s="103" t="s">
        <v>197</v>
      </c>
      <c r="J390" s="73" t="s">
        <v>197</v>
      </c>
      <c r="K390" s="78" t="s">
        <v>197</v>
      </c>
      <c r="L390" s="79" t="s">
        <v>197</v>
      </c>
      <c r="M390" s="208"/>
      <c r="N390" s="209">
        <v>2614</v>
      </c>
    </row>
    <row r="391" spans="1:14" ht="17.100000000000001" customHeight="1">
      <c r="A391" s="173"/>
      <c r="B391" s="86" t="s">
        <v>1216</v>
      </c>
      <c r="C391" s="18" t="s">
        <v>682</v>
      </c>
      <c r="D391" s="222">
        <v>177312</v>
      </c>
      <c r="E391" s="100">
        <f t="shared" si="25"/>
        <v>189972</v>
      </c>
      <c r="F391" s="101">
        <v>41537</v>
      </c>
      <c r="G391" s="101">
        <f t="shared" si="24"/>
        <v>49658</v>
      </c>
      <c r="H391" s="113" t="s">
        <v>197</v>
      </c>
      <c r="I391" s="103" t="s">
        <v>197</v>
      </c>
      <c r="J391" s="73" t="s">
        <v>197</v>
      </c>
      <c r="K391" s="78" t="s">
        <v>197</v>
      </c>
      <c r="L391" s="79" t="s">
        <v>197</v>
      </c>
      <c r="M391" s="208"/>
      <c r="N391" s="209">
        <v>2614</v>
      </c>
    </row>
    <row r="392" spans="1:14" ht="17.100000000000001" customHeight="1">
      <c r="A392" s="174"/>
      <c r="B392" s="86" t="s">
        <v>1217</v>
      </c>
      <c r="C392" s="18" t="s">
        <v>683</v>
      </c>
      <c r="D392" s="222">
        <v>229905</v>
      </c>
      <c r="E392" s="100">
        <f t="shared" si="25"/>
        <v>246320</v>
      </c>
      <c r="F392" s="101">
        <v>53858</v>
      </c>
      <c r="G392" s="101">
        <f t="shared" si="24"/>
        <v>64388</v>
      </c>
      <c r="H392" s="113" t="s">
        <v>197</v>
      </c>
      <c r="I392" s="103" t="s">
        <v>197</v>
      </c>
      <c r="J392" s="73" t="s">
        <v>197</v>
      </c>
      <c r="K392" s="78" t="s">
        <v>197</v>
      </c>
      <c r="L392" s="79" t="s">
        <v>197</v>
      </c>
      <c r="M392" s="208"/>
      <c r="N392" s="209">
        <v>2614</v>
      </c>
    </row>
    <row r="393" spans="1:14" ht="17.100000000000001" customHeight="1">
      <c r="A393" s="194" t="s">
        <v>1727</v>
      </c>
      <c r="B393" s="87" t="s">
        <v>131</v>
      </c>
      <c r="C393" s="16" t="s">
        <v>291</v>
      </c>
      <c r="D393" s="218" t="s">
        <v>197</v>
      </c>
      <c r="E393" s="100">
        <f t="shared" si="25"/>
        <v>379914</v>
      </c>
      <c r="F393" s="99" t="s">
        <v>197</v>
      </c>
      <c r="G393" s="101">
        <f t="shared" si="24"/>
        <v>99309</v>
      </c>
      <c r="H393" s="113" t="s">
        <v>197</v>
      </c>
      <c r="I393" s="103" t="s">
        <v>197</v>
      </c>
      <c r="J393" s="73" t="s">
        <v>197</v>
      </c>
      <c r="K393" s="78" t="s">
        <v>197</v>
      </c>
      <c r="L393" s="79" t="s">
        <v>197</v>
      </c>
      <c r="M393" s="224">
        <v>379914</v>
      </c>
      <c r="N393" s="209">
        <v>2614</v>
      </c>
    </row>
    <row r="394" spans="1:14" ht="17.100000000000001" customHeight="1">
      <c r="A394" s="194" t="s">
        <v>292</v>
      </c>
      <c r="B394" s="87" t="s">
        <v>132</v>
      </c>
      <c r="C394" s="16" t="s">
        <v>293</v>
      </c>
      <c r="D394" s="222">
        <v>171430</v>
      </c>
      <c r="E394" s="100">
        <f t="shared" si="25"/>
        <v>183670</v>
      </c>
      <c r="F394" s="101">
        <v>49596</v>
      </c>
      <c r="G394" s="101">
        <f>IF(E394="","",ROUNDDOWN(E394*1000*N394/10000000,0))</f>
        <v>71006</v>
      </c>
      <c r="H394" s="113">
        <v>25</v>
      </c>
      <c r="I394" s="103">
        <v>18</v>
      </c>
      <c r="J394" s="73" t="s">
        <v>197</v>
      </c>
      <c r="K394" s="78" t="s">
        <v>197</v>
      </c>
      <c r="L394" s="79" t="s">
        <v>197</v>
      </c>
      <c r="M394" s="208"/>
      <c r="N394" s="209">
        <v>3866</v>
      </c>
    </row>
    <row r="395" spans="1:14" ht="17.100000000000001" customHeight="1">
      <c r="A395" s="198" t="s">
        <v>294</v>
      </c>
      <c r="B395" s="86" t="s">
        <v>1218</v>
      </c>
      <c r="C395" s="16" t="s">
        <v>372</v>
      </c>
      <c r="D395" s="222">
        <v>851176</v>
      </c>
      <c r="E395" s="100">
        <f t="shared" si="25"/>
        <v>911949</v>
      </c>
      <c r="F395" s="101">
        <v>172619</v>
      </c>
      <c r="G395" s="101">
        <f t="shared" si="24"/>
        <v>218867</v>
      </c>
      <c r="H395" s="113" t="s">
        <v>197</v>
      </c>
      <c r="I395" s="103" t="s">
        <v>197</v>
      </c>
      <c r="J395" s="73" t="s">
        <v>197</v>
      </c>
      <c r="K395" s="78" t="s">
        <v>197</v>
      </c>
      <c r="L395" s="79" t="s">
        <v>197</v>
      </c>
      <c r="M395" s="208"/>
      <c r="N395" s="209">
        <v>2400</v>
      </c>
    </row>
    <row r="396" spans="1:14" s="9" customFormat="1" ht="17.100000000000001" customHeight="1">
      <c r="A396" s="175" t="s">
        <v>295</v>
      </c>
      <c r="B396" s="91" t="s">
        <v>188</v>
      </c>
      <c r="C396" s="18" t="s">
        <v>514</v>
      </c>
      <c r="D396" s="219" t="s">
        <v>197</v>
      </c>
      <c r="E396" s="100">
        <f t="shared" si="25"/>
        <v>102029</v>
      </c>
      <c r="F396" s="101">
        <v>23595</v>
      </c>
      <c r="G396" s="101">
        <f t="shared" si="24"/>
        <v>26670</v>
      </c>
      <c r="H396" s="112">
        <v>15.4</v>
      </c>
      <c r="I396" s="103">
        <v>18</v>
      </c>
      <c r="J396" s="73" t="s">
        <v>197</v>
      </c>
      <c r="K396" s="81" t="s">
        <v>197</v>
      </c>
      <c r="L396" s="82" t="s">
        <v>197</v>
      </c>
      <c r="M396" s="224">
        <v>102029</v>
      </c>
      <c r="N396" s="211">
        <v>2614</v>
      </c>
    </row>
    <row r="397" spans="1:14" s="10" customFormat="1" ht="17.100000000000001" customHeight="1">
      <c r="A397" s="172" t="s">
        <v>296</v>
      </c>
      <c r="B397" s="92" t="s">
        <v>1702</v>
      </c>
      <c r="C397" s="20" t="s">
        <v>515</v>
      </c>
      <c r="D397" s="219" t="s">
        <v>197</v>
      </c>
      <c r="E397" s="100">
        <f t="shared" si="25"/>
        <v>139575</v>
      </c>
      <c r="F397" s="101">
        <v>32277</v>
      </c>
      <c r="G397" s="101">
        <f t="shared" si="24"/>
        <v>36484</v>
      </c>
      <c r="H397" s="112">
        <v>19.3</v>
      </c>
      <c r="I397" s="103">
        <v>18</v>
      </c>
      <c r="J397" s="73" t="s">
        <v>197</v>
      </c>
      <c r="K397" s="83" t="s">
        <v>197</v>
      </c>
      <c r="L397" s="84" t="s">
        <v>197</v>
      </c>
      <c r="M397" s="224">
        <v>139575</v>
      </c>
      <c r="N397" s="211">
        <v>2614</v>
      </c>
    </row>
    <row r="398" spans="1:14" s="10" customFormat="1" ht="17.100000000000001" customHeight="1">
      <c r="A398" s="172"/>
      <c r="B398" s="92" t="s">
        <v>1703</v>
      </c>
      <c r="C398" s="20" t="s">
        <v>685</v>
      </c>
      <c r="D398" s="220" t="s">
        <v>197</v>
      </c>
      <c r="E398" s="100">
        <f t="shared" si="25"/>
        <v>154267</v>
      </c>
      <c r="F398" s="101">
        <v>35675</v>
      </c>
      <c r="G398" s="101">
        <f t="shared" si="24"/>
        <v>40325</v>
      </c>
      <c r="H398" s="112">
        <v>24</v>
      </c>
      <c r="I398" s="103">
        <v>18</v>
      </c>
      <c r="J398" s="73" t="s">
        <v>197</v>
      </c>
      <c r="K398" s="83" t="s">
        <v>197</v>
      </c>
      <c r="L398" s="84" t="s">
        <v>197</v>
      </c>
      <c r="M398" s="224">
        <v>154267</v>
      </c>
      <c r="N398" s="211">
        <v>2614</v>
      </c>
    </row>
    <row r="399" spans="1:14" s="10" customFormat="1" ht="17.100000000000001" customHeight="1">
      <c r="A399" s="172"/>
      <c r="B399" s="92" t="s">
        <v>1704</v>
      </c>
      <c r="C399" s="20" t="s">
        <v>516</v>
      </c>
      <c r="D399" s="220" t="s">
        <v>197</v>
      </c>
      <c r="E399" s="100">
        <f t="shared" si="25"/>
        <v>213037</v>
      </c>
      <c r="F399" s="101">
        <v>49266</v>
      </c>
      <c r="G399" s="101">
        <f t="shared" si="24"/>
        <v>55687</v>
      </c>
      <c r="H399" s="112">
        <v>31.8</v>
      </c>
      <c r="I399" s="103">
        <v>18</v>
      </c>
      <c r="J399" s="73" t="s">
        <v>197</v>
      </c>
      <c r="K399" s="83" t="s">
        <v>197</v>
      </c>
      <c r="L399" s="84" t="s">
        <v>197</v>
      </c>
      <c r="M399" s="224">
        <v>213037</v>
      </c>
      <c r="N399" s="211">
        <v>2614</v>
      </c>
    </row>
    <row r="400" spans="1:14" s="10" customFormat="1" ht="17.100000000000001" customHeight="1">
      <c r="A400" s="177"/>
      <c r="B400" s="92" t="s">
        <v>1705</v>
      </c>
      <c r="C400" s="20" t="s">
        <v>684</v>
      </c>
      <c r="D400" s="220" t="s">
        <v>197</v>
      </c>
      <c r="E400" s="100">
        <f t="shared" si="25"/>
        <v>257112</v>
      </c>
      <c r="F400" s="101">
        <v>59459</v>
      </c>
      <c r="G400" s="101">
        <f t="shared" si="24"/>
        <v>67209</v>
      </c>
      <c r="H400" s="112">
        <v>42.3</v>
      </c>
      <c r="I400" s="103">
        <v>18</v>
      </c>
      <c r="J400" s="73" t="s">
        <v>197</v>
      </c>
      <c r="K400" s="83" t="s">
        <v>197</v>
      </c>
      <c r="L400" s="84" t="s">
        <v>197</v>
      </c>
      <c r="M400" s="224">
        <v>257112</v>
      </c>
      <c r="N400" s="211">
        <v>2614</v>
      </c>
    </row>
    <row r="401" spans="1:14" s="10" customFormat="1" ht="17.100000000000001" customHeight="1">
      <c r="A401" s="241" t="s">
        <v>297</v>
      </c>
      <c r="B401" s="93" t="s">
        <v>1219</v>
      </c>
      <c r="C401" s="20" t="s">
        <v>298</v>
      </c>
      <c r="D401" s="220" t="s">
        <v>197</v>
      </c>
      <c r="E401" s="100">
        <f t="shared" si="25"/>
        <v>405153</v>
      </c>
      <c r="F401" s="99" t="s">
        <v>197</v>
      </c>
      <c r="G401" s="101">
        <f t="shared" si="24"/>
        <v>82570</v>
      </c>
      <c r="H401" s="112">
        <v>29.8</v>
      </c>
      <c r="I401" s="103">
        <v>15</v>
      </c>
      <c r="J401" s="80">
        <v>1</v>
      </c>
      <c r="K401" s="83" t="s">
        <v>197</v>
      </c>
      <c r="L401" s="84" t="s">
        <v>197</v>
      </c>
      <c r="M401" s="224">
        <v>405153</v>
      </c>
      <c r="N401" s="211">
        <v>2038</v>
      </c>
    </row>
    <row r="402" spans="1:14" s="10" customFormat="1" ht="17.100000000000001" customHeight="1">
      <c r="A402" s="242"/>
      <c r="B402" s="93" t="s">
        <v>1220</v>
      </c>
      <c r="C402" s="20" t="s">
        <v>299</v>
      </c>
      <c r="D402" s="220" t="s">
        <v>197</v>
      </c>
      <c r="E402" s="100">
        <f t="shared" si="25"/>
        <v>486184</v>
      </c>
      <c r="F402" s="99" t="s">
        <v>197</v>
      </c>
      <c r="G402" s="101">
        <f t="shared" si="24"/>
        <v>99084</v>
      </c>
      <c r="H402" s="112">
        <v>37.5</v>
      </c>
      <c r="I402" s="103">
        <v>15</v>
      </c>
      <c r="J402" s="80">
        <v>1</v>
      </c>
      <c r="K402" s="83" t="s">
        <v>197</v>
      </c>
      <c r="L402" s="84" t="s">
        <v>197</v>
      </c>
      <c r="M402" s="224">
        <v>486184</v>
      </c>
      <c r="N402" s="211">
        <v>2038</v>
      </c>
    </row>
    <row r="403" spans="1:14" s="10" customFormat="1" ht="17.100000000000001" customHeight="1">
      <c r="A403" s="199" t="s">
        <v>1465</v>
      </c>
      <c r="B403" s="87" t="s">
        <v>1466</v>
      </c>
      <c r="C403" s="16" t="s">
        <v>1467</v>
      </c>
      <c r="D403" s="218" t="s">
        <v>1468</v>
      </c>
      <c r="E403" s="100">
        <f>IF(M403="",IF(D403="","",ROUNDDOWN($L$1*D403/1000,0)),M403)</f>
        <v>223224</v>
      </c>
      <c r="F403" s="101">
        <v>146291</v>
      </c>
      <c r="G403" s="101">
        <f>IF(E403="","",ROUNDDOWN(E403*1000*N403/10000000,0))</f>
        <v>35001</v>
      </c>
      <c r="H403" s="113">
        <v>16.3</v>
      </c>
      <c r="I403" s="103">
        <v>16</v>
      </c>
      <c r="J403" s="73">
        <v>1</v>
      </c>
      <c r="K403" s="78" t="s">
        <v>197</v>
      </c>
      <c r="L403" s="79" t="s">
        <v>197</v>
      </c>
      <c r="M403" s="224">
        <v>223224</v>
      </c>
      <c r="N403" s="209">
        <v>1568</v>
      </c>
    </row>
    <row r="404" spans="1:14" s="10" customFormat="1" ht="17.100000000000001" customHeight="1">
      <c r="A404" s="176" t="s">
        <v>1495</v>
      </c>
      <c r="B404" s="91" t="s">
        <v>1497</v>
      </c>
      <c r="C404" s="18" t="s">
        <v>1507</v>
      </c>
      <c r="D404" s="219">
        <v>97856</v>
      </c>
      <c r="E404" s="100">
        <f t="shared" ref="E404:E408" si="34">IF(M404="",IF(D404="","",ROUNDDOWN($L$1*D404/1000,0)),M404)</f>
        <v>104842</v>
      </c>
      <c r="F404" s="101">
        <v>23595</v>
      </c>
      <c r="G404" s="101">
        <f t="shared" ref="G404:G408" si="35">IF(E404="","",ROUNDDOWN(E404*1000*N404/10000000,0))</f>
        <v>16439</v>
      </c>
      <c r="H404" s="171">
        <v>9.02</v>
      </c>
      <c r="I404" s="103">
        <v>20</v>
      </c>
      <c r="J404" s="73">
        <v>1</v>
      </c>
      <c r="K404" s="81" t="s">
        <v>197</v>
      </c>
      <c r="L404" s="82" t="s">
        <v>197</v>
      </c>
      <c r="M404" s="212"/>
      <c r="N404" s="211">
        <v>1568</v>
      </c>
    </row>
    <row r="405" spans="1:14" s="10" customFormat="1" ht="17.100000000000001" customHeight="1">
      <c r="A405" s="173" t="s">
        <v>1496</v>
      </c>
      <c r="B405" s="93" t="s">
        <v>1498</v>
      </c>
      <c r="C405" s="20" t="s">
        <v>1508</v>
      </c>
      <c r="D405" s="220">
        <v>223756</v>
      </c>
      <c r="E405" s="100">
        <f t="shared" si="34"/>
        <v>239732</v>
      </c>
      <c r="F405" s="101">
        <v>32277</v>
      </c>
      <c r="G405" s="101">
        <f t="shared" si="35"/>
        <v>37589</v>
      </c>
      <c r="H405" s="112">
        <v>13.3</v>
      </c>
      <c r="I405" s="103">
        <v>20</v>
      </c>
      <c r="J405" s="73">
        <v>1</v>
      </c>
      <c r="K405" s="83" t="s">
        <v>197</v>
      </c>
      <c r="L405" s="84" t="s">
        <v>197</v>
      </c>
      <c r="M405" s="212"/>
      <c r="N405" s="211">
        <v>1568</v>
      </c>
    </row>
    <row r="406" spans="1:14" s="10" customFormat="1" ht="17.100000000000001" customHeight="1">
      <c r="A406" s="172"/>
      <c r="B406" s="93" t="s">
        <v>1499</v>
      </c>
      <c r="C406" s="20" t="s">
        <v>1503</v>
      </c>
      <c r="D406" s="220">
        <v>270348</v>
      </c>
      <c r="E406" s="100">
        <f t="shared" si="34"/>
        <v>289650</v>
      </c>
      <c r="F406" s="101">
        <v>35675</v>
      </c>
      <c r="G406" s="101">
        <f t="shared" si="35"/>
        <v>45417</v>
      </c>
      <c r="H406" s="171">
        <v>18.690000000000001</v>
      </c>
      <c r="I406" s="103">
        <v>20</v>
      </c>
      <c r="J406" s="73">
        <v>1</v>
      </c>
      <c r="K406" s="83" t="s">
        <v>197</v>
      </c>
      <c r="L406" s="84" t="s">
        <v>197</v>
      </c>
      <c r="M406" s="212"/>
      <c r="N406" s="211">
        <v>1568</v>
      </c>
    </row>
    <row r="407" spans="1:14" s="10" customFormat="1" ht="17.100000000000001" customHeight="1">
      <c r="A407" s="172"/>
      <c r="B407" s="93" t="s">
        <v>1500</v>
      </c>
      <c r="C407" s="20" t="s">
        <v>1504</v>
      </c>
      <c r="D407" s="220">
        <v>396678</v>
      </c>
      <c r="E407" s="100">
        <f t="shared" si="34"/>
        <v>425000</v>
      </c>
      <c r="F407" s="101">
        <v>49266</v>
      </c>
      <c r="G407" s="101">
        <f t="shared" si="35"/>
        <v>66640</v>
      </c>
      <c r="H407" s="171">
        <v>20.61</v>
      </c>
      <c r="I407" s="103">
        <v>20</v>
      </c>
      <c r="J407" s="73">
        <v>1</v>
      </c>
      <c r="K407" s="83" t="s">
        <v>197</v>
      </c>
      <c r="L407" s="84" t="s">
        <v>197</v>
      </c>
      <c r="M407" s="212"/>
      <c r="N407" s="211">
        <v>1568</v>
      </c>
    </row>
    <row r="408" spans="1:14" s="10" customFormat="1" ht="17.100000000000001" customHeight="1">
      <c r="A408" s="172"/>
      <c r="B408" s="93" t="s">
        <v>1501</v>
      </c>
      <c r="C408" s="20" t="s">
        <v>1505</v>
      </c>
      <c r="D408" s="220">
        <v>815269</v>
      </c>
      <c r="E408" s="100">
        <f t="shared" si="34"/>
        <v>873479</v>
      </c>
      <c r="F408" s="101">
        <v>59459</v>
      </c>
      <c r="G408" s="101">
        <f t="shared" si="35"/>
        <v>136961</v>
      </c>
      <c r="H408" s="171">
        <v>21.85</v>
      </c>
      <c r="I408" s="103">
        <v>20</v>
      </c>
      <c r="J408" s="73">
        <v>1</v>
      </c>
      <c r="K408" s="83" t="s">
        <v>197</v>
      </c>
      <c r="L408" s="84" t="s">
        <v>197</v>
      </c>
      <c r="M408" s="212"/>
      <c r="N408" s="211">
        <v>1568</v>
      </c>
    </row>
    <row r="409" spans="1:14" s="10" customFormat="1" ht="17.100000000000001" customHeight="1">
      <c r="A409" s="198"/>
      <c r="B409" s="87" t="s">
        <v>1502</v>
      </c>
      <c r="C409" s="16" t="s">
        <v>1506</v>
      </c>
      <c r="D409" s="220">
        <v>1491146</v>
      </c>
      <c r="E409" s="100">
        <f t="shared" ref="E409" si="36">IF(M409="",IF(D409="","",ROUNDDOWN($L$1*D409/1000,0)),M409)</f>
        <v>1597613</v>
      </c>
      <c r="F409" s="101">
        <v>59459</v>
      </c>
      <c r="G409" s="101">
        <f t="shared" ref="G409" si="37">IF(E409="","",ROUNDDOWN(E409*1000*N409/10000000,0))</f>
        <v>250505</v>
      </c>
      <c r="H409" s="171">
        <v>23.65</v>
      </c>
      <c r="I409" s="103">
        <v>20</v>
      </c>
      <c r="J409" s="73">
        <v>1</v>
      </c>
      <c r="K409" s="83" t="s">
        <v>197</v>
      </c>
      <c r="L409" s="84" t="s">
        <v>197</v>
      </c>
      <c r="M409" s="212"/>
      <c r="N409" s="211">
        <v>1568</v>
      </c>
    </row>
    <row r="410" spans="1:14" s="10" customFormat="1" ht="17.100000000000001" customHeight="1">
      <c r="A410" s="199" t="s">
        <v>1728</v>
      </c>
      <c r="B410" s="87" t="s">
        <v>1469</v>
      </c>
      <c r="C410" s="16" t="s">
        <v>1471</v>
      </c>
      <c r="D410" s="218" t="s">
        <v>1468</v>
      </c>
      <c r="E410" s="100">
        <f>IF(M410="",IF(D410="","",ROUNDDOWN($L$1*D410/1000,0)),M410)</f>
        <v>78724</v>
      </c>
      <c r="F410" s="101">
        <v>146291</v>
      </c>
      <c r="G410" s="101">
        <f>IF(E410="","",ROUNDDOWN(E410*1000*N410/10000000,0))</f>
        <v>11037</v>
      </c>
      <c r="H410" s="113" t="s">
        <v>1468</v>
      </c>
      <c r="I410" s="103" t="s">
        <v>1468</v>
      </c>
      <c r="J410" s="73" t="s">
        <v>1468</v>
      </c>
      <c r="K410" s="78" t="s">
        <v>197</v>
      </c>
      <c r="L410" s="79" t="s">
        <v>197</v>
      </c>
      <c r="M410" s="224">
        <v>78724</v>
      </c>
      <c r="N410" s="209">
        <v>1402</v>
      </c>
    </row>
    <row r="411" spans="1:14" ht="17.100000000000001" customHeight="1">
      <c r="A411" s="199" t="s">
        <v>300</v>
      </c>
      <c r="B411" s="87" t="s">
        <v>1221</v>
      </c>
      <c r="C411" s="16" t="s">
        <v>301</v>
      </c>
      <c r="D411" s="222">
        <v>396590</v>
      </c>
      <c r="E411" s="100">
        <f>IF(M411="",IF(D411="","",ROUNDDOWN($L$1*D411/1000,0)),M411)</f>
        <v>424906</v>
      </c>
      <c r="F411" s="101">
        <v>146291</v>
      </c>
      <c r="G411" s="101">
        <f>IF(E411="","",ROUNDDOWN(E411*1000*N411/10000000,0))</f>
        <v>133590</v>
      </c>
      <c r="H411" s="113">
        <v>39.5</v>
      </c>
      <c r="I411" s="103">
        <v>50</v>
      </c>
      <c r="J411" s="73">
        <v>1</v>
      </c>
      <c r="K411" s="78" t="s">
        <v>197</v>
      </c>
      <c r="L411" s="79" t="s">
        <v>197</v>
      </c>
      <c r="M411" s="208"/>
      <c r="N411" s="209">
        <v>3144</v>
      </c>
    </row>
    <row r="412" spans="1:14" ht="17.100000000000001" customHeight="1">
      <c r="A412" s="194" t="s">
        <v>302</v>
      </c>
      <c r="B412" s="87" t="s">
        <v>133</v>
      </c>
      <c r="C412" s="16" t="s">
        <v>134</v>
      </c>
      <c r="D412" s="218" t="s">
        <v>197</v>
      </c>
      <c r="E412" s="100">
        <f t="shared" si="25"/>
        <v>837</v>
      </c>
      <c r="F412" s="101">
        <v>242</v>
      </c>
      <c r="G412" s="101">
        <f t="shared" si="24"/>
        <v>263</v>
      </c>
      <c r="H412" s="113" t="s">
        <v>197</v>
      </c>
      <c r="I412" s="103" t="s">
        <v>197</v>
      </c>
      <c r="J412" s="73" t="s">
        <v>197</v>
      </c>
      <c r="K412" s="78" t="s">
        <v>197</v>
      </c>
      <c r="L412" s="79" t="s">
        <v>197</v>
      </c>
      <c r="M412" s="225">
        <v>837</v>
      </c>
      <c r="N412" s="209">
        <v>3144</v>
      </c>
    </row>
    <row r="413" spans="1:14" ht="17.100000000000001" customHeight="1">
      <c r="A413" s="194" t="s">
        <v>303</v>
      </c>
      <c r="B413" s="87" t="s">
        <v>1222</v>
      </c>
      <c r="C413" s="16" t="s">
        <v>304</v>
      </c>
      <c r="D413" s="218" t="s">
        <v>197</v>
      </c>
      <c r="E413" s="100">
        <f t="shared" si="25"/>
        <v>1603</v>
      </c>
      <c r="F413" s="101">
        <v>583</v>
      </c>
      <c r="G413" s="101">
        <f t="shared" si="24"/>
        <v>503</v>
      </c>
      <c r="H413" s="113" t="s">
        <v>197</v>
      </c>
      <c r="I413" s="103" t="s">
        <v>197</v>
      </c>
      <c r="J413" s="73" t="s">
        <v>197</v>
      </c>
      <c r="K413" s="78" t="s">
        <v>197</v>
      </c>
      <c r="L413" s="79" t="s">
        <v>197</v>
      </c>
      <c r="M413" s="224">
        <v>1603</v>
      </c>
      <c r="N413" s="209">
        <v>3144</v>
      </c>
    </row>
    <row r="414" spans="1:14" ht="17.100000000000001" customHeight="1">
      <c r="A414" s="200" t="s">
        <v>305</v>
      </c>
      <c r="B414" s="87" t="s">
        <v>135</v>
      </c>
      <c r="C414" s="16" t="s">
        <v>136</v>
      </c>
      <c r="D414" s="222">
        <v>49269</v>
      </c>
      <c r="E414" s="100">
        <f t="shared" si="25"/>
        <v>52786</v>
      </c>
      <c r="F414" s="101">
        <v>11531</v>
      </c>
      <c r="G414" s="101">
        <f t="shared" si="24"/>
        <v>13428</v>
      </c>
      <c r="H414" s="113">
        <v>3.2</v>
      </c>
      <c r="I414" s="103">
        <v>24</v>
      </c>
      <c r="J414" s="73">
        <v>1</v>
      </c>
      <c r="K414" s="78" t="s">
        <v>197</v>
      </c>
      <c r="L414" s="79" t="s">
        <v>197</v>
      </c>
      <c r="M414" s="208"/>
      <c r="N414" s="209">
        <v>2544</v>
      </c>
    </row>
    <row r="415" spans="1:14" ht="17.100000000000001" customHeight="1">
      <c r="A415" s="241" t="s">
        <v>306</v>
      </c>
      <c r="B415" s="87" t="s">
        <v>1223</v>
      </c>
      <c r="C415" s="16" t="s">
        <v>1753</v>
      </c>
      <c r="D415" s="218" t="s">
        <v>197</v>
      </c>
      <c r="E415" s="100">
        <f t="shared" si="25"/>
        <v>169929</v>
      </c>
      <c r="F415" s="99" t="s">
        <v>197</v>
      </c>
      <c r="G415" s="101">
        <f>IF(E415="","",ROUNDDOWN(E415*1000*N415/10000000,0))</f>
        <v>40052</v>
      </c>
      <c r="H415" s="113">
        <v>15.2</v>
      </c>
      <c r="I415" s="103">
        <v>40</v>
      </c>
      <c r="J415" s="73">
        <v>1</v>
      </c>
      <c r="K415" s="78" t="s">
        <v>197</v>
      </c>
      <c r="L415" s="79" t="s">
        <v>197</v>
      </c>
      <c r="M415" s="224">
        <v>169929</v>
      </c>
      <c r="N415" s="209">
        <v>2357</v>
      </c>
    </row>
    <row r="416" spans="1:14" s="13" customFormat="1" ht="17.100000000000001" customHeight="1">
      <c r="A416" s="242"/>
      <c r="B416" s="87" t="s">
        <v>1224</v>
      </c>
      <c r="C416" s="16" t="s">
        <v>375</v>
      </c>
      <c r="D416" s="218" t="s">
        <v>197</v>
      </c>
      <c r="E416" s="100">
        <f t="shared" si="25"/>
        <v>264754</v>
      </c>
      <c r="F416" s="99" t="s">
        <v>197</v>
      </c>
      <c r="G416" s="101">
        <f>IF(E416="","",ROUNDDOWN(E416*1000*N416/10000000,0))</f>
        <v>62402</v>
      </c>
      <c r="H416" s="113">
        <v>27.6</v>
      </c>
      <c r="I416" s="103">
        <v>40</v>
      </c>
      <c r="J416" s="73">
        <v>1</v>
      </c>
      <c r="K416" s="78" t="s">
        <v>197</v>
      </c>
      <c r="L416" s="79" t="s">
        <v>197</v>
      </c>
      <c r="M416" s="224">
        <v>264754</v>
      </c>
      <c r="N416" s="209">
        <v>2357</v>
      </c>
    </row>
    <row r="417" spans="1:14" s="13" customFormat="1" ht="17.100000000000001" customHeight="1">
      <c r="A417" s="194" t="s">
        <v>1750</v>
      </c>
      <c r="B417" s="87" t="s">
        <v>1747</v>
      </c>
      <c r="C417" s="16" t="s">
        <v>1749</v>
      </c>
      <c r="D417" s="218" t="s">
        <v>197</v>
      </c>
      <c r="E417" s="100">
        <f t="shared" ref="E417" si="38">IF(M417="",IF(D417="","",ROUNDDOWN($L$1*D417/1000,0)),M417)</f>
        <v>37967</v>
      </c>
      <c r="F417" s="99" t="s">
        <v>197</v>
      </c>
      <c r="G417" s="101">
        <f>IF(E417="","",ROUNDDOWN(E417*1000*N417/10000000,0))</f>
        <v>13060</v>
      </c>
      <c r="H417" s="113" t="s">
        <v>1745</v>
      </c>
      <c r="I417" s="103" t="s">
        <v>1751</v>
      </c>
      <c r="J417" s="73" t="s">
        <v>1746</v>
      </c>
      <c r="K417" s="78" t="s">
        <v>197</v>
      </c>
      <c r="L417" s="79" t="s">
        <v>197</v>
      </c>
      <c r="M417" s="226">
        <v>37967</v>
      </c>
      <c r="N417" s="209">
        <v>3440</v>
      </c>
    </row>
    <row r="418" spans="1:14" s="13" customFormat="1" ht="17.100000000000001" customHeight="1">
      <c r="A418" s="241" t="s">
        <v>307</v>
      </c>
      <c r="B418" s="87" t="s">
        <v>1225</v>
      </c>
      <c r="C418" s="25" t="s">
        <v>686</v>
      </c>
      <c r="D418" s="218" t="s">
        <v>197</v>
      </c>
      <c r="E418" s="100">
        <f t="shared" si="25"/>
        <v>14533</v>
      </c>
      <c r="F418" s="101">
        <v>16083</v>
      </c>
      <c r="G418" s="101">
        <f>IF(E418="","",ROUNDDOWN(E418*1000*N418/10000000,0))</f>
        <v>9301</v>
      </c>
      <c r="H418" s="113" t="s">
        <v>568</v>
      </c>
      <c r="I418" s="103" t="s">
        <v>197</v>
      </c>
      <c r="J418" s="73" t="s">
        <v>197</v>
      </c>
      <c r="K418" s="78" t="s">
        <v>197</v>
      </c>
      <c r="L418" s="79" t="s">
        <v>197</v>
      </c>
      <c r="M418" s="224">
        <v>14533</v>
      </c>
      <c r="N418" s="209">
        <v>6400</v>
      </c>
    </row>
    <row r="419" spans="1:14" ht="17.100000000000001" customHeight="1">
      <c r="A419" s="242"/>
      <c r="B419" s="87" t="s">
        <v>1737</v>
      </c>
      <c r="C419" s="25" t="s">
        <v>1738</v>
      </c>
      <c r="D419" s="218" t="s">
        <v>197</v>
      </c>
      <c r="E419" s="100">
        <f t="shared" si="25"/>
        <v>19000</v>
      </c>
      <c r="F419" s="101">
        <v>16083</v>
      </c>
      <c r="G419" s="101">
        <f t="shared" si="24"/>
        <v>12160</v>
      </c>
      <c r="H419" s="113" t="s">
        <v>568</v>
      </c>
      <c r="I419" s="103" t="s">
        <v>197</v>
      </c>
      <c r="J419" s="73" t="s">
        <v>197</v>
      </c>
      <c r="K419" s="78" t="s">
        <v>197</v>
      </c>
      <c r="L419" s="79" t="s">
        <v>197</v>
      </c>
      <c r="M419" s="224">
        <v>19000</v>
      </c>
      <c r="N419" s="209">
        <v>6400</v>
      </c>
    </row>
    <row r="420" spans="1:14" ht="17.100000000000001" customHeight="1">
      <c r="A420" s="256" t="s">
        <v>1752</v>
      </c>
      <c r="B420" s="87" t="s">
        <v>1754</v>
      </c>
      <c r="C420" s="25" t="s">
        <v>1758</v>
      </c>
      <c r="D420" s="218" t="s">
        <v>197</v>
      </c>
      <c r="E420" s="100">
        <f t="shared" ref="E420" si="39">IF(M420="",IF(D420="","",ROUNDDOWN($L$1*D420/1000,0)),M420)</f>
        <v>35197</v>
      </c>
      <c r="F420" s="101">
        <v>9690</v>
      </c>
      <c r="G420" s="101">
        <f t="shared" ref="G420" si="40">IF(E420="","",ROUNDDOWN(E420*1000*N420/10000000,0))</f>
        <v>7197</v>
      </c>
      <c r="H420" s="113">
        <v>8.6</v>
      </c>
      <c r="I420" s="103">
        <v>30</v>
      </c>
      <c r="J420" s="73">
        <v>1</v>
      </c>
      <c r="K420" s="78" t="s">
        <v>1746</v>
      </c>
      <c r="L420" s="79" t="s">
        <v>1746</v>
      </c>
      <c r="M420" s="224">
        <v>35197</v>
      </c>
      <c r="N420" s="209">
        <v>2045</v>
      </c>
    </row>
    <row r="421" spans="1:14" ht="17.100000000000001" customHeight="1">
      <c r="A421" s="257"/>
      <c r="B421" s="87" t="s">
        <v>137</v>
      </c>
      <c r="C421" s="16" t="s">
        <v>1756</v>
      </c>
      <c r="D421" s="218" t="s">
        <v>197</v>
      </c>
      <c r="E421" s="100">
        <f t="shared" si="25"/>
        <v>41342</v>
      </c>
      <c r="F421" s="101">
        <v>9690</v>
      </c>
      <c r="G421" s="101">
        <f t="shared" si="24"/>
        <v>8454</v>
      </c>
      <c r="H421" s="113">
        <v>9.3000000000000007</v>
      </c>
      <c r="I421" s="103">
        <v>30</v>
      </c>
      <c r="J421" s="73">
        <v>1</v>
      </c>
      <c r="K421" s="78" t="s">
        <v>197</v>
      </c>
      <c r="L421" s="79" t="s">
        <v>197</v>
      </c>
      <c r="M421" s="224">
        <v>41342</v>
      </c>
      <c r="N421" s="209">
        <v>2045</v>
      </c>
    </row>
    <row r="422" spans="1:14" ht="17.100000000000001" customHeight="1">
      <c r="A422" s="257"/>
      <c r="B422" s="87" t="s">
        <v>1755</v>
      </c>
      <c r="C422" s="16" t="s">
        <v>1757</v>
      </c>
      <c r="D422" s="218" t="s">
        <v>197</v>
      </c>
      <c r="E422" s="100">
        <f t="shared" ref="E422" si="41">IF(M422="",IF(D422="","",ROUNDDOWN($L$1*D422/1000,0)),M422)</f>
        <v>44956</v>
      </c>
      <c r="F422" s="101">
        <v>9690</v>
      </c>
      <c r="G422" s="101">
        <f t="shared" ref="G422" si="42">IF(E422="","",ROUNDDOWN(E422*1000*N422/10000000,0))</f>
        <v>9193</v>
      </c>
      <c r="H422" s="113">
        <v>9.4</v>
      </c>
      <c r="I422" s="103">
        <v>30</v>
      </c>
      <c r="J422" s="73">
        <v>1</v>
      </c>
      <c r="K422" s="78" t="s">
        <v>1745</v>
      </c>
      <c r="L422" s="79" t="s">
        <v>1746</v>
      </c>
      <c r="M422" s="224">
        <v>44956</v>
      </c>
      <c r="N422" s="209">
        <v>2045</v>
      </c>
    </row>
    <row r="423" spans="1:14" ht="17.100000000000001" customHeight="1">
      <c r="A423" s="258"/>
      <c r="B423" s="86" t="s">
        <v>1226</v>
      </c>
      <c r="C423" s="16" t="s">
        <v>687</v>
      </c>
      <c r="D423" s="218" t="s">
        <v>197</v>
      </c>
      <c r="E423" s="100">
        <f t="shared" si="25"/>
        <v>79291</v>
      </c>
      <c r="F423" s="101">
        <v>18585</v>
      </c>
      <c r="G423" s="101">
        <f t="shared" si="24"/>
        <v>16215</v>
      </c>
      <c r="H423" s="113">
        <v>12.9</v>
      </c>
      <c r="I423" s="103">
        <v>30</v>
      </c>
      <c r="J423" s="73">
        <v>1</v>
      </c>
      <c r="K423" s="78" t="s">
        <v>197</v>
      </c>
      <c r="L423" s="79" t="s">
        <v>197</v>
      </c>
      <c r="M423" s="224">
        <v>79291</v>
      </c>
      <c r="N423" s="209">
        <v>2045</v>
      </c>
    </row>
    <row r="424" spans="1:14" ht="17.100000000000001" customHeight="1">
      <c r="A424" s="182" t="s">
        <v>1459</v>
      </c>
      <c r="B424" s="87" t="s">
        <v>1227</v>
      </c>
      <c r="C424" s="16" t="s">
        <v>1748</v>
      </c>
      <c r="D424" s="218" t="s">
        <v>197</v>
      </c>
      <c r="E424" s="100">
        <f t="shared" si="25"/>
        <v>129675</v>
      </c>
      <c r="F424" s="99" t="s">
        <v>197</v>
      </c>
      <c r="G424" s="101">
        <f t="shared" si="24"/>
        <v>40277</v>
      </c>
      <c r="H424" s="113" t="s">
        <v>197</v>
      </c>
      <c r="I424" s="103" t="s">
        <v>197</v>
      </c>
      <c r="J424" s="73">
        <v>1</v>
      </c>
      <c r="K424" s="78" t="s">
        <v>197</v>
      </c>
      <c r="L424" s="79" t="s">
        <v>197</v>
      </c>
      <c r="M424" s="224">
        <v>129675</v>
      </c>
      <c r="N424" s="209">
        <v>3106</v>
      </c>
    </row>
    <row r="425" spans="1:14" ht="17.100000000000001" customHeight="1">
      <c r="A425" s="183" t="s">
        <v>1460</v>
      </c>
      <c r="B425" s="87" t="s">
        <v>1228</v>
      </c>
      <c r="C425" s="16" t="s">
        <v>688</v>
      </c>
      <c r="D425" s="222">
        <v>427262</v>
      </c>
      <c r="E425" s="100">
        <f>IF(M425="",IF(D425="","",ROUNDDOWN($L$1*D425/1000,0)),M425)</f>
        <v>457768</v>
      </c>
      <c r="F425" s="99" t="s">
        <v>197</v>
      </c>
      <c r="G425" s="101">
        <f>IF(E425="","",ROUNDDOWN(E425*1000*N425/10000000,0))</f>
        <v>142182</v>
      </c>
      <c r="H425" s="113">
        <v>80.900000000000006</v>
      </c>
      <c r="I425" s="103">
        <v>24</v>
      </c>
      <c r="J425" s="73">
        <v>1</v>
      </c>
      <c r="K425" s="78" t="s">
        <v>197</v>
      </c>
      <c r="L425" s="79" t="s">
        <v>197</v>
      </c>
      <c r="M425" s="208"/>
      <c r="N425" s="209">
        <v>3106</v>
      </c>
    </row>
    <row r="426" spans="1:14" ht="17.100000000000001" customHeight="1">
      <c r="A426" s="198"/>
      <c r="B426" s="87" t="s">
        <v>1229</v>
      </c>
      <c r="C426" s="16" t="s">
        <v>689</v>
      </c>
      <c r="D426" s="222">
        <v>448658</v>
      </c>
      <c r="E426" s="100">
        <f>IF(M426="",IF(D426="","",ROUNDDOWN($L$1*D426/1000,0)),M426)</f>
        <v>480692</v>
      </c>
      <c r="F426" s="99" t="s">
        <v>197</v>
      </c>
      <c r="G426" s="101">
        <f>IF(E426="","",ROUNDDOWN(E426*1000*N426/10000000,0))</f>
        <v>149302</v>
      </c>
      <c r="H426" s="113">
        <v>95.8</v>
      </c>
      <c r="I426" s="103">
        <v>24</v>
      </c>
      <c r="J426" s="73">
        <v>1</v>
      </c>
      <c r="K426" s="78" t="s">
        <v>197</v>
      </c>
      <c r="L426" s="79" t="s">
        <v>197</v>
      </c>
      <c r="M426" s="208"/>
      <c r="N426" s="209">
        <v>3106</v>
      </c>
    </row>
    <row r="427" spans="1:14" ht="17.100000000000001" customHeight="1">
      <c r="A427" s="241" t="s">
        <v>308</v>
      </c>
      <c r="B427" s="87" t="s">
        <v>1230</v>
      </c>
      <c r="C427" s="16" t="s">
        <v>309</v>
      </c>
      <c r="D427" s="218" t="s">
        <v>197</v>
      </c>
      <c r="E427" s="100">
        <f>IF(M427="",IF(D427="","",ROUNDDOWN($L$1*D427/1000,0)),M427)</f>
        <v>4268</v>
      </c>
      <c r="F427" s="99" t="s">
        <v>197</v>
      </c>
      <c r="G427" s="101">
        <f t="shared" si="24"/>
        <v>3144</v>
      </c>
      <c r="H427" s="113" t="s">
        <v>197</v>
      </c>
      <c r="I427" s="103" t="s">
        <v>197</v>
      </c>
      <c r="J427" s="73" t="s">
        <v>197</v>
      </c>
      <c r="K427" s="78" t="s">
        <v>197</v>
      </c>
      <c r="L427" s="79" t="s">
        <v>197</v>
      </c>
      <c r="M427" s="224">
        <v>4268</v>
      </c>
      <c r="N427" s="209">
        <v>7367</v>
      </c>
    </row>
    <row r="428" spans="1:14" ht="17.100000000000001" customHeight="1">
      <c r="A428" s="242"/>
      <c r="B428" s="87" t="s">
        <v>1231</v>
      </c>
      <c r="C428" s="16" t="s">
        <v>690</v>
      </c>
      <c r="D428" s="218" t="s">
        <v>197</v>
      </c>
      <c r="E428" s="100">
        <f>IF(M428="",IF(D428="","",ROUNDDOWN($L$1*D428/1000,0)),M428)</f>
        <v>6808</v>
      </c>
      <c r="F428" s="99" t="s">
        <v>197</v>
      </c>
      <c r="G428" s="101">
        <f>IF(E428="","",ROUNDDOWN(E428*1000*N428/10000000,0))</f>
        <v>5015</v>
      </c>
      <c r="H428" s="113" t="s">
        <v>197</v>
      </c>
      <c r="I428" s="103" t="s">
        <v>197</v>
      </c>
      <c r="J428" s="73" t="s">
        <v>197</v>
      </c>
      <c r="K428" s="78" t="s">
        <v>197</v>
      </c>
      <c r="L428" s="79" t="s">
        <v>197</v>
      </c>
      <c r="M428" s="224">
        <v>6808</v>
      </c>
      <c r="N428" s="209">
        <v>7367</v>
      </c>
    </row>
    <row r="429" spans="1:14" ht="17.100000000000001" customHeight="1">
      <c r="A429" s="194" t="s">
        <v>310</v>
      </c>
      <c r="B429" s="87" t="s">
        <v>1232</v>
      </c>
      <c r="C429" s="16" t="s">
        <v>311</v>
      </c>
      <c r="D429" s="218" t="s">
        <v>197</v>
      </c>
      <c r="E429" s="100">
        <f>IF(M429="",IF(D429="","",ROUNDDOWN($L$1*D429/1000,0)),M429)</f>
        <v>797</v>
      </c>
      <c r="F429" s="101">
        <v>15611</v>
      </c>
      <c r="G429" s="101">
        <f>IF(E429="","",ROUNDDOWN(E429*1000*N429/10000000,0))</f>
        <v>217</v>
      </c>
      <c r="H429" s="113" t="s">
        <v>1700</v>
      </c>
      <c r="I429" s="103">
        <v>20</v>
      </c>
      <c r="J429" s="73" t="s">
        <v>197</v>
      </c>
      <c r="K429" s="78" t="s">
        <v>197</v>
      </c>
      <c r="L429" s="79" t="s">
        <v>197</v>
      </c>
      <c r="M429" s="225">
        <v>797</v>
      </c>
      <c r="N429" s="209">
        <v>2731</v>
      </c>
    </row>
    <row r="430" spans="1:14" ht="17.100000000000001" customHeight="1">
      <c r="A430" s="194" t="s">
        <v>312</v>
      </c>
      <c r="B430" s="87" t="s">
        <v>138</v>
      </c>
      <c r="C430" s="16" t="s">
        <v>691</v>
      </c>
      <c r="D430" s="218" t="s">
        <v>197</v>
      </c>
      <c r="E430" s="100">
        <f t="shared" si="25"/>
        <v>58986</v>
      </c>
      <c r="F430" s="101">
        <v>15611</v>
      </c>
      <c r="G430" s="101">
        <f t="shared" si="24"/>
        <v>13531</v>
      </c>
      <c r="H430" s="113">
        <v>20.7</v>
      </c>
      <c r="I430" s="103">
        <v>4</v>
      </c>
      <c r="J430" s="73">
        <v>1</v>
      </c>
      <c r="K430" s="78" t="s">
        <v>197</v>
      </c>
      <c r="L430" s="79" t="s">
        <v>197</v>
      </c>
      <c r="M430" s="224">
        <v>58986</v>
      </c>
      <c r="N430" s="209">
        <v>2294</v>
      </c>
    </row>
    <row r="431" spans="1:14" ht="17.100000000000001" customHeight="1">
      <c r="A431" s="194" t="s">
        <v>313</v>
      </c>
      <c r="B431" s="87" t="s">
        <v>1233</v>
      </c>
      <c r="C431" s="16" t="s">
        <v>314</v>
      </c>
      <c r="D431" s="218" t="s">
        <v>197</v>
      </c>
      <c r="E431" s="100">
        <f t="shared" si="25"/>
        <v>11293</v>
      </c>
      <c r="F431" s="101">
        <v>3586</v>
      </c>
      <c r="G431" s="101">
        <f t="shared" si="24"/>
        <v>3084</v>
      </c>
      <c r="H431" s="113" t="s">
        <v>315</v>
      </c>
      <c r="I431" s="103">
        <v>20</v>
      </c>
      <c r="J431" s="73">
        <v>1</v>
      </c>
      <c r="K431" s="78" t="s">
        <v>197</v>
      </c>
      <c r="L431" s="79" t="s">
        <v>197</v>
      </c>
      <c r="M431" s="224">
        <v>11293</v>
      </c>
      <c r="N431" s="209">
        <v>2731</v>
      </c>
    </row>
    <row r="432" spans="1:14" ht="17.100000000000001" customHeight="1">
      <c r="A432" s="176">
        <v>7430</v>
      </c>
      <c r="B432" s="86" t="s">
        <v>139</v>
      </c>
      <c r="C432" s="16" t="s">
        <v>692</v>
      </c>
      <c r="D432" s="218" t="s">
        <v>197</v>
      </c>
      <c r="E432" s="100">
        <f t="shared" si="25"/>
        <v>1225</v>
      </c>
      <c r="F432" s="101">
        <v>312</v>
      </c>
      <c r="G432" s="101">
        <f t="shared" si="24"/>
        <v>380</v>
      </c>
      <c r="H432" s="113" t="s">
        <v>197</v>
      </c>
      <c r="I432" s="103" t="s">
        <v>197</v>
      </c>
      <c r="J432" s="73" t="s">
        <v>197</v>
      </c>
      <c r="K432" s="78" t="s">
        <v>197</v>
      </c>
      <c r="L432" s="79" t="s">
        <v>197</v>
      </c>
      <c r="M432" s="224">
        <v>1225</v>
      </c>
      <c r="N432" s="209">
        <v>3106</v>
      </c>
    </row>
    <row r="433" spans="1:14" ht="17.100000000000001" customHeight="1">
      <c r="A433" s="173" t="s">
        <v>140</v>
      </c>
      <c r="B433" s="86" t="s">
        <v>1234</v>
      </c>
      <c r="C433" s="16" t="s">
        <v>693</v>
      </c>
      <c r="D433" s="218" t="s">
        <v>197</v>
      </c>
      <c r="E433" s="100">
        <f t="shared" si="25"/>
        <v>2042</v>
      </c>
      <c r="F433" s="101">
        <v>520</v>
      </c>
      <c r="G433" s="101">
        <f t="shared" si="24"/>
        <v>634</v>
      </c>
      <c r="H433" s="113" t="s">
        <v>197</v>
      </c>
      <c r="I433" s="103" t="s">
        <v>197</v>
      </c>
      <c r="J433" s="73" t="s">
        <v>197</v>
      </c>
      <c r="K433" s="78" t="s">
        <v>197</v>
      </c>
      <c r="L433" s="79" t="s">
        <v>197</v>
      </c>
      <c r="M433" s="224">
        <v>2042</v>
      </c>
      <c r="N433" s="209">
        <v>3106</v>
      </c>
    </row>
    <row r="434" spans="1:14" ht="17.100000000000001" customHeight="1">
      <c r="A434" s="173"/>
      <c r="B434" s="86" t="s">
        <v>1235</v>
      </c>
      <c r="C434" s="16" t="s">
        <v>694</v>
      </c>
      <c r="D434" s="218" t="s">
        <v>197</v>
      </c>
      <c r="E434" s="100">
        <f t="shared" si="25"/>
        <v>2723</v>
      </c>
      <c r="F434" s="101">
        <v>694</v>
      </c>
      <c r="G434" s="101">
        <f t="shared" si="24"/>
        <v>845</v>
      </c>
      <c r="H434" s="113" t="s">
        <v>197</v>
      </c>
      <c r="I434" s="103" t="s">
        <v>197</v>
      </c>
      <c r="J434" s="73" t="s">
        <v>197</v>
      </c>
      <c r="K434" s="78" t="s">
        <v>197</v>
      </c>
      <c r="L434" s="79" t="s">
        <v>197</v>
      </c>
      <c r="M434" s="224">
        <v>2723</v>
      </c>
      <c r="N434" s="209">
        <v>3106</v>
      </c>
    </row>
    <row r="435" spans="1:14" ht="17.100000000000001" customHeight="1">
      <c r="A435" s="173"/>
      <c r="B435" s="86" t="s">
        <v>1236</v>
      </c>
      <c r="C435" s="16" t="s">
        <v>693</v>
      </c>
      <c r="D435" s="218" t="s">
        <v>197</v>
      </c>
      <c r="E435" s="100">
        <f t="shared" si="25"/>
        <v>4357</v>
      </c>
      <c r="F435" s="101">
        <v>1111</v>
      </c>
      <c r="G435" s="101">
        <f t="shared" si="24"/>
        <v>1353</v>
      </c>
      <c r="H435" s="113" t="s">
        <v>197</v>
      </c>
      <c r="I435" s="103" t="s">
        <v>197</v>
      </c>
      <c r="J435" s="73" t="s">
        <v>197</v>
      </c>
      <c r="K435" s="78" t="s">
        <v>197</v>
      </c>
      <c r="L435" s="79" t="s">
        <v>197</v>
      </c>
      <c r="M435" s="224">
        <v>4357</v>
      </c>
      <c r="N435" s="209">
        <v>3106</v>
      </c>
    </row>
    <row r="436" spans="1:14" ht="17.100000000000001" customHeight="1">
      <c r="A436" s="174"/>
      <c r="B436" s="86" t="s">
        <v>1237</v>
      </c>
      <c r="C436" s="16" t="s">
        <v>694</v>
      </c>
      <c r="D436" s="218" t="s">
        <v>197</v>
      </c>
      <c r="E436" s="100">
        <f t="shared" si="25"/>
        <v>5719</v>
      </c>
      <c r="F436" s="101">
        <v>1458</v>
      </c>
      <c r="G436" s="101">
        <f t="shared" si="24"/>
        <v>1776</v>
      </c>
      <c r="H436" s="113" t="s">
        <v>197</v>
      </c>
      <c r="I436" s="103" t="s">
        <v>197</v>
      </c>
      <c r="J436" s="73" t="s">
        <v>197</v>
      </c>
      <c r="K436" s="78" t="s">
        <v>197</v>
      </c>
      <c r="L436" s="79" t="s">
        <v>197</v>
      </c>
      <c r="M436" s="224">
        <v>5719</v>
      </c>
      <c r="N436" s="209">
        <v>3106</v>
      </c>
    </row>
    <row r="437" spans="1:14" ht="17.100000000000001" customHeight="1">
      <c r="A437" s="176">
        <v>7431</v>
      </c>
      <c r="B437" s="87" t="s">
        <v>141</v>
      </c>
      <c r="C437" s="16" t="s">
        <v>692</v>
      </c>
      <c r="D437" s="218" t="s">
        <v>197</v>
      </c>
      <c r="E437" s="100">
        <f t="shared" si="25"/>
        <v>3336</v>
      </c>
      <c r="F437" s="101">
        <v>850</v>
      </c>
      <c r="G437" s="101">
        <f t="shared" si="24"/>
        <v>1036</v>
      </c>
      <c r="H437" s="113" t="s">
        <v>197</v>
      </c>
      <c r="I437" s="103" t="s">
        <v>197</v>
      </c>
      <c r="J437" s="73" t="s">
        <v>197</v>
      </c>
      <c r="K437" s="78" t="s">
        <v>197</v>
      </c>
      <c r="L437" s="79" t="s">
        <v>197</v>
      </c>
      <c r="M437" s="224">
        <v>3336</v>
      </c>
      <c r="N437" s="209">
        <v>3106</v>
      </c>
    </row>
    <row r="438" spans="1:14" ht="17.100000000000001" customHeight="1">
      <c r="A438" s="173" t="s">
        <v>142</v>
      </c>
      <c r="B438" s="86" t="s">
        <v>1238</v>
      </c>
      <c r="C438" s="16" t="s">
        <v>693</v>
      </c>
      <c r="D438" s="218" t="s">
        <v>197</v>
      </c>
      <c r="E438" s="100">
        <f t="shared" si="25"/>
        <v>5719</v>
      </c>
      <c r="F438" s="101">
        <v>1458</v>
      </c>
      <c r="G438" s="101">
        <f t="shared" si="24"/>
        <v>1776</v>
      </c>
      <c r="H438" s="113" t="s">
        <v>197</v>
      </c>
      <c r="I438" s="103" t="s">
        <v>197</v>
      </c>
      <c r="J438" s="73" t="s">
        <v>197</v>
      </c>
      <c r="K438" s="78" t="s">
        <v>197</v>
      </c>
      <c r="L438" s="79" t="s">
        <v>197</v>
      </c>
      <c r="M438" s="224">
        <v>5719</v>
      </c>
      <c r="N438" s="209">
        <v>3106</v>
      </c>
    </row>
    <row r="439" spans="1:14" ht="17.100000000000001" customHeight="1">
      <c r="A439" s="173"/>
      <c r="B439" s="86" t="s">
        <v>1239</v>
      </c>
      <c r="C439" s="16" t="s">
        <v>693</v>
      </c>
      <c r="D439" s="218" t="s">
        <v>197</v>
      </c>
      <c r="E439" s="100">
        <f t="shared" si="25"/>
        <v>8850</v>
      </c>
      <c r="F439" s="101">
        <v>2257</v>
      </c>
      <c r="G439" s="101">
        <f t="shared" si="24"/>
        <v>2748</v>
      </c>
      <c r="H439" s="113" t="s">
        <v>197</v>
      </c>
      <c r="I439" s="103" t="s">
        <v>197</v>
      </c>
      <c r="J439" s="73" t="s">
        <v>197</v>
      </c>
      <c r="K439" s="78" t="s">
        <v>197</v>
      </c>
      <c r="L439" s="79" t="s">
        <v>197</v>
      </c>
      <c r="M439" s="224">
        <v>8850</v>
      </c>
      <c r="N439" s="209">
        <v>3106</v>
      </c>
    </row>
    <row r="440" spans="1:14" ht="17.100000000000001" customHeight="1">
      <c r="A440" s="174"/>
      <c r="B440" s="86" t="s">
        <v>1240</v>
      </c>
      <c r="C440" s="16" t="s">
        <v>694</v>
      </c>
      <c r="D440" s="218" t="s">
        <v>197</v>
      </c>
      <c r="E440" s="100">
        <f t="shared" si="25"/>
        <v>20424</v>
      </c>
      <c r="F440" s="101">
        <v>5209</v>
      </c>
      <c r="G440" s="101">
        <f t="shared" si="24"/>
        <v>6343</v>
      </c>
      <c r="H440" s="113" t="s">
        <v>197</v>
      </c>
      <c r="I440" s="103" t="s">
        <v>197</v>
      </c>
      <c r="J440" s="73" t="s">
        <v>197</v>
      </c>
      <c r="K440" s="78" t="s">
        <v>197</v>
      </c>
      <c r="L440" s="79" t="s">
        <v>197</v>
      </c>
      <c r="M440" s="224">
        <v>20424</v>
      </c>
      <c r="N440" s="209">
        <v>3106</v>
      </c>
    </row>
    <row r="441" spans="1:14" ht="17.100000000000001" customHeight="1">
      <c r="A441" s="176">
        <v>7505</v>
      </c>
      <c r="B441" s="87" t="s">
        <v>143</v>
      </c>
      <c r="C441" s="16" t="s">
        <v>695</v>
      </c>
      <c r="D441" s="218" t="s">
        <v>197</v>
      </c>
      <c r="E441" s="100">
        <f t="shared" si="25"/>
        <v>12482</v>
      </c>
      <c r="F441" s="101">
        <v>3374</v>
      </c>
      <c r="G441" s="101">
        <f t="shared" si="24"/>
        <v>2863</v>
      </c>
      <c r="H441" s="113">
        <v>4.3</v>
      </c>
      <c r="I441" s="103">
        <v>24</v>
      </c>
      <c r="J441" s="73">
        <v>1</v>
      </c>
      <c r="K441" s="78" t="s">
        <v>197</v>
      </c>
      <c r="L441" s="79" t="s">
        <v>197</v>
      </c>
      <c r="M441" s="224">
        <v>12482</v>
      </c>
      <c r="N441" s="209">
        <v>2294</v>
      </c>
    </row>
    <row r="442" spans="1:14" ht="17.100000000000001" customHeight="1">
      <c r="A442" s="173" t="s">
        <v>144</v>
      </c>
      <c r="B442" s="86" t="s">
        <v>1241</v>
      </c>
      <c r="C442" s="16" t="s">
        <v>696</v>
      </c>
      <c r="D442" s="218" t="s">
        <v>197</v>
      </c>
      <c r="E442" s="100">
        <f t="shared" si="25"/>
        <v>17368</v>
      </c>
      <c r="F442" s="101">
        <v>4678</v>
      </c>
      <c r="G442" s="101">
        <f t="shared" si="24"/>
        <v>3984</v>
      </c>
      <c r="H442" s="113">
        <v>8.6999999999999993</v>
      </c>
      <c r="I442" s="103">
        <v>24</v>
      </c>
      <c r="J442" s="73">
        <v>1</v>
      </c>
      <c r="K442" s="78" t="s">
        <v>197</v>
      </c>
      <c r="L442" s="79" t="s">
        <v>197</v>
      </c>
      <c r="M442" s="224">
        <v>17368</v>
      </c>
      <c r="N442" s="209">
        <v>2294</v>
      </c>
    </row>
    <row r="443" spans="1:14" ht="17.100000000000001" customHeight="1">
      <c r="A443" s="173"/>
      <c r="B443" s="86" t="s">
        <v>1242</v>
      </c>
      <c r="C443" s="16" t="s">
        <v>697</v>
      </c>
      <c r="D443" s="218" t="s">
        <v>197</v>
      </c>
      <c r="E443" s="100">
        <f t="shared" si="25"/>
        <v>21101</v>
      </c>
      <c r="F443" s="101">
        <v>5652</v>
      </c>
      <c r="G443" s="101">
        <f t="shared" si="24"/>
        <v>4840</v>
      </c>
      <c r="H443" s="113">
        <v>17.399999999999999</v>
      </c>
      <c r="I443" s="103">
        <v>24</v>
      </c>
      <c r="J443" s="73">
        <v>1</v>
      </c>
      <c r="K443" s="78" t="s">
        <v>197</v>
      </c>
      <c r="L443" s="79" t="s">
        <v>197</v>
      </c>
      <c r="M443" s="224">
        <v>21101</v>
      </c>
      <c r="N443" s="209">
        <v>2294</v>
      </c>
    </row>
    <row r="444" spans="1:14" ht="17.100000000000001" customHeight="1">
      <c r="A444" s="173"/>
      <c r="B444" s="86" t="s">
        <v>1243</v>
      </c>
      <c r="C444" s="16" t="s">
        <v>698</v>
      </c>
      <c r="D444" s="218" t="s">
        <v>197</v>
      </c>
      <c r="E444" s="100">
        <f t="shared" si="25"/>
        <v>25725</v>
      </c>
      <c r="F444" s="101">
        <v>7035</v>
      </c>
      <c r="G444" s="101">
        <f t="shared" si="24"/>
        <v>5901</v>
      </c>
      <c r="H444" s="113">
        <v>19.399999999999999</v>
      </c>
      <c r="I444" s="103">
        <v>24</v>
      </c>
      <c r="J444" s="73">
        <v>1</v>
      </c>
      <c r="K444" s="78" t="s">
        <v>197</v>
      </c>
      <c r="L444" s="79" t="s">
        <v>197</v>
      </c>
      <c r="M444" s="224">
        <v>25725</v>
      </c>
      <c r="N444" s="209">
        <v>2294</v>
      </c>
    </row>
    <row r="445" spans="1:14" ht="17.100000000000001" customHeight="1">
      <c r="A445" s="173"/>
      <c r="B445" s="86" t="s">
        <v>1244</v>
      </c>
      <c r="C445" s="16" t="s">
        <v>699</v>
      </c>
      <c r="D445" s="218" t="s">
        <v>197</v>
      </c>
      <c r="E445" s="100">
        <f t="shared" si="25"/>
        <v>26544</v>
      </c>
      <c r="F445" s="101">
        <v>7221</v>
      </c>
      <c r="G445" s="101">
        <f t="shared" si="24"/>
        <v>6089</v>
      </c>
      <c r="H445" s="113">
        <v>23</v>
      </c>
      <c r="I445" s="103">
        <v>24</v>
      </c>
      <c r="J445" s="73">
        <v>1</v>
      </c>
      <c r="K445" s="78" t="s">
        <v>197</v>
      </c>
      <c r="L445" s="79" t="s">
        <v>197</v>
      </c>
      <c r="M445" s="224">
        <v>26544</v>
      </c>
      <c r="N445" s="209">
        <v>2294</v>
      </c>
    </row>
    <row r="446" spans="1:14" ht="17.100000000000001" customHeight="1">
      <c r="A446" s="173"/>
      <c r="B446" s="86" t="s">
        <v>1245</v>
      </c>
      <c r="C446" s="16" t="s">
        <v>700</v>
      </c>
      <c r="D446" s="218" t="s">
        <v>197</v>
      </c>
      <c r="E446" s="100">
        <f t="shared" si="25"/>
        <v>34525</v>
      </c>
      <c r="F446" s="101">
        <v>9471</v>
      </c>
      <c r="G446" s="101">
        <f t="shared" si="24"/>
        <v>7920</v>
      </c>
      <c r="H446" s="113">
        <v>30.6</v>
      </c>
      <c r="I446" s="103">
        <v>24</v>
      </c>
      <c r="J446" s="73">
        <v>1</v>
      </c>
      <c r="K446" s="78" t="s">
        <v>197</v>
      </c>
      <c r="L446" s="79" t="s">
        <v>197</v>
      </c>
      <c r="M446" s="224">
        <v>34525</v>
      </c>
      <c r="N446" s="209">
        <v>2294</v>
      </c>
    </row>
    <row r="447" spans="1:14" ht="17.100000000000001" customHeight="1">
      <c r="A447" s="173"/>
      <c r="B447" s="86" t="s">
        <v>1246</v>
      </c>
      <c r="C447" s="16" t="s">
        <v>701</v>
      </c>
      <c r="D447" s="218" t="s">
        <v>197</v>
      </c>
      <c r="E447" s="100">
        <f t="shared" si="25"/>
        <v>45812</v>
      </c>
      <c r="F447" s="101">
        <v>12173</v>
      </c>
      <c r="G447" s="101">
        <f t="shared" si="24"/>
        <v>10509</v>
      </c>
      <c r="H447" s="113">
        <v>38.299999999999997</v>
      </c>
      <c r="I447" s="103">
        <v>24</v>
      </c>
      <c r="J447" s="73">
        <v>1</v>
      </c>
      <c r="K447" s="78" t="s">
        <v>197</v>
      </c>
      <c r="L447" s="79" t="s">
        <v>197</v>
      </c>
      <c r="M447" s="224">
        <v>45812</v>
      </c>
      <c r="N447" s="209">
        <v>2294</v>
      </c>
    </row>
    <row r="448" spans="1:14" ht="17.100000000000001" customHeight="1">
      <c r="A448" s="173"/>
      <c r="B448" s="86" t="s">
        <v>1247</v>
      </c>
      <c r="C448" s="16" t="s">
        <v>702</v>
      </c>
      <c r="D448" s="218" t="s">
        <v>197</v>
      </c>
      <c r="E448" s="100">
        <f t="shared" si="25"/>
        <v>55953</v>
      </c>
      <c r="F448" s="101">
        <v>14870</v>
      </c>
      <c r="G448" s="101">
        <f t="shared" si="24"/>
        <v>12835</v>
      </c>
      <c r="H448" s="113">
        <v>53.6</v>
      </c>
      <c r="I448" s="103">
        <v>24</v>
      </c>
      <c r="J448" s="73">
        <v>1</v>
      </c>
      <c r="K448" s="78" t="s">
        <v>197</v>
      </c>
      <c r="L448" s="79" t="s">
        <v>197</v>
      </c>
      <c r="M448" s="224">
        <v>55953</v>
      </c>
      <c r="N448" s="209">
        <v>2294</v>
      </c>
    </row>
    <row r="449" spans="1:14" ht="17.100000000000001" customHeight="1">
      <c r="A449" s="173"/>
      <c r="B449" s="86" t="s">
        <v>1248</v>
      </c>
      <c r="C449" s="16" t="s">
        <v>703</v>
      </c>
      <c r="D449" s="218" t="s">
        <v>197</v>
      </c>
      <c r="E449" s="100">
        <f t="shared" si="25"/>
        <v>81494</v>
      </c>
      <c r="F449" s="101">
        <v>21928</v>
      </c>
      <c r="G449" s="101">
        <f t="shared" si="24"/>
        <v>18694</v>
      </c>
      <c r="H449" s="113">
        <v>68.900000000000006</v>
      </c>
      <c r="I449" s="103">
        <v>24</v>
      </c>
      <c r="J449" s="73">
        <v>1</v>
      </c>
      <c r="K449" s="78" t="s">
        <v>197</v>
      </c>
      <c r="L449" s="79" t="s">
        <v>197</v>
      </c>
      <c r="M449" s="224">
        <v>81494</v>
      </c>
      <c r="N449" s="209">
        <v>2294</v>
      </c>
    </row>
    <row r="450" spans="1:14" ht="17.100000000000001" customHeight="1">
      <c r="A450" s="173"/>
      <c r="B450" s="86" t="s">
        <v>1249</v>
      </c>
      <c r="C450" s="16" t="s">
        <v>704</v>
      </c>
      <c r="D450" s="218" t="s">
        <v>197</v>
      </c>
      <c r="E450" s="100">
        <f t="shared" si="25"/>
        <v>91109</v>
      </c>
      <c r="F450" s="101">
        <v>24051</v>
      </c>
      <c r="G450" s="101">
        <f t="shared" si="24"/>
        <v>20900</v>
      </c>
      <c r="H450" s="113">
        <v>76.599999999999994</v>
      </c>
      <c r="I450" s="103">
        <v>24</v>
      </c>
      <c r="J450" s="73">
        <v>1</v>
      </c>
      <c r="K450" s="78" t="s">
        <v>197</v>
      </c>
      <c r="L450" s="79" t="s">
        <v>197</v>
      </c>
      <c r="M450" s="224">
        <v>91109</v>
      </c>
      <c r="N450" s="209">
        <v>2294</v>
      </c>
    </row>
    <row r="451" spans="1:14" ht="17.100000000000001" customHeight="1">
      <c r="A451" s="174"/>
      <c r="B451" s="94" t="s">
        <v>1250</v>
      </c>
      <c r="C451" s="16" t="s">
        <v>705</v>
      </c>
      <c r="D451" s="218" t="s">
        <v>197</v>
      </c>
      <c r="E451" s="100">
        <f t="shared" si="25"/>
        <v>136807</v>
      </c>
      <c r="F451" s="101">
        <v>37318</v>
      </c>
      <c r="G451" s="101">
        <f t="shared" ref="G451:G528" si="43">IF(E451="","",ROUNDDOWN(E451*1000*N451/10000000,0))</f>
        <v>31383</v>
      </c>
      <c r="H451" s="113">
        <v>107.3</v>
      </c>
      <c r="I451" s="103">
        <v>24</v>
      </c>
      <c r="J451" s="73">
        <v>1</v>
      </c>
      <c r="K451" s="78" t="s">
        <v>197</v>
      </c>
      <c r="L451" s="79" t="s">
        <v>197</v>
      </c>
      <c r="M451" s="224">
        <v>136807</v>
      </c>
      <c r="N451" s="209">
        <v>2294</v>
      </c>
    </row>
    <row r="452" spans="1:14" ht="17.100000000000001" customHeight="1">
      <c r="A452" s="176">
        <v>7611</v>
      </c>
      <c r="B452" s="87" t="s">
        <v>145</v>
      </c>
      <c r="C452" s="16" t="s">
        <v>706</v>
      </c>
      <c r="D452" s="218" t="s">
        <v>197</v>
      </c>
      <c r="E452" s="100">
        <f t="shared" ref="E452:E529" si="44">IF(M452="",IF(D452="","",ROUNDDOWN($L$1*D452/1000,0)),M452)</f>
        <v>337</v>
      </c>
      <c r="F452" s="101">
        <v>71</v>
      </c>
      <c r="G452" s="101">
        <f t="shared" si="43"/>
        <v>77</v>
      </c>
      <c r="H452" s="113" t="s">
        <v>197</v>
      </c>
      <c r="I452" s="103" t="s">
        <v>197</v>
      </c>
      <c r="J452" s="73" t="s">
        <v>197</v>
      </c>
      <c r="K452" s="78" t="s">
        <v>197</v>
      </c>
      <c r="L452" s="79" t="s">
        <v>197</v>
      </c>
      <c r="M452" s="225">
        <v>337</v>
      </c>
      <c r="N452" s="209">
        <v>2294</v>
      </c>
    </row>
    <row r="453" spans="1:14" ht="17.100000000000001" customHeight="1">
      <c r="A453" s="173" t="s">
        <v>147</v>
      </c>
      <c r="B453" s="86" t="s">
        <v>1251</v>
      </c>
      <c r="C453" s="16" t="s">
        <v>707</v>
      </c>
      <c r="D453" s="218" t="s">
        <v>197</v>
      </c>
      <c r="E453" s="100">
        <f t="shared" si="44"/>
        <v>442</v>
      </c>
      <c r="F453" s="101">
        <v>93</v>
      </c>
      <c r="G453" s="101">
        <f t="shared" si="43"/>
        <v>101</v>
      </c>
      <c r="H453" s="113" t="s">
        <v>197</v>
      </c>
      <c r="I453" s="103" t="s">
        <v>197</v>
      </c>
      <c r="J453" s="73" t="s">
        <v>197</v>
      </c>
      <c r="K453" s="78" t="s">
        <v>197</v>
      </c>
      <c r="L453" s="79" t="s">
        <v>197</v>
      </c>
      <c r="M453" s="225">
        <v>442</v>
      </c>
      <c r="N453" s="209">
        <v>2294</v>
      </c>
    </row>
    <row r="454" spans="1:14" ht="17.100000000000001" customHeight="1">
      <c r="A454" s="173"/>
      <c r="B454" s="86" t="s">
        <v>1252</v>
      </c>
      <c r="C454" s="16" t="s">
        <v>708</v>
      </c>
      <c r="D454" s="218" t="s">
        <v>197</v>
      </c>
      <c r="E454" s="100">
        <f t="shared" si="44"/>
        <v>497</v>
      </c>
      <c r="F454" s="101">
        <v>105</v>
      </c>
      <c r="G454" s="101">
        <f t="shared" si="43"/>
        <v>114</v>
      </c>
      <c r="H454" s="113" t="s">
        <v>197</v>
      </c>
      <c r="I454" s="103" t="s">
        <v>197</v>
      </c>
      <c r="J454" s="73" t="s">
        <v>197</v>
      </c>
      <c r="K454" s="78" t="s">
        <v>197</v>
      </c>
      <c r="L454" s="79" t="s">
        <v>197</v>
      </c>
      <c r="M454" s="225">
        <v>497</v>
      </c>
      <c r="N454" s="209">
        <v>2294</v>
      </c>
    </row>
    <row r="455" spans="1:14" ht="17.100000000000001" customHeight="1">
      <c r="A455" s="174"/>
      <c r="B455" s="86" t="s">
        <v>1253</v>
      </c>
      <c r="C455" s="16" t="s">
        <v>709</v>
      </c>
      <c r="D455" s="218" t="s">
        <v>197</v>
      </c>
      <c r="E455" s="100">
        <f t="shared" si="44"/>
        <v>583</v>
      </c>
      <c r="F455" s="101">
        <v>123</v>
      </c>
      <c r="G455" s="101">
        <f t="shared" si="43"/>
        <v>133</v>
      </c>
      <c r="H455" s="113" t="s">
        <v>197</v>
      </c>
      <c r="I455" s="103" t="s">
        <v>197</v>
      </c>
      <c r="J455" s="73" t="s">
        <v>197</v>
      </c>
      <c r="K455" s="78" t="s">
        <v>197</v>
      </c>
      <c r="L455" s="79" t="s">
        <v>197</v>
      </c>
      <c r="M455" s="225">
        <v>583</v>
      </c>
      <c r="N455" s="209">
        <v>2294</v>
      </c>
    </row>
    <row r="456" spans="1:14" ht="17.100000000000001" customHeight="1">
      <c r="A456" s="176">
        <v>7612</v>
      </c>
      <c r="B456" s="87" t="s">
        <v>148</v>
      </c>
      <c r="C456" s="16" t="s">
        <v>146</v>
      </c>
      <c r="D456" s="218" t="s">
        <v>197</v>
      </c>
      <c r="E456" s="100">
        <f t="shared" si="44"/>
        <v>1300</v>
      </c>
      <c r="F456" s="101">
        <v>286</v>
      </c>
      <c r="G456" s="101">
        <f t="shared" si="43"/>
        <v>298</v>
      </c>
      <c r="H456" s="113" t="s">
        <v>197</v>
      </c>
      <c r="I456" s="103" t="s">
        <v>197</v>
      </c>
      <c r="J456" s="73" t="s">
        <v>197</v>
      </c>
      <c r="K456" s="78" t="s">
        <v>197</v>
      </c>
      <c r="L456" s="79" t="s">
        <v>197</v>
      </c>
      <c r="M456" s="224">
        <v>1300</v>
      </c>
      <c r="N456" s="209">
        <v>2294</v>
      </c>
    </row>
    <row r="457" spans="1:14" ht="17.100000000000001" customHeight="1">
      <c r="A457" s="172" t="s">
        <v>149</v>
      </c>
      <c r="B457" s="86" t="s">
        <v>1254</v>
      </c>
      <c r="C457" s="16" t="s">
        <v>710</v>
      </c>
      <c r="D457" s="218" t="s">
        <v>197</v>
      </c>
      <c r="E457" s="100">
        <f t="shared" si="44"/>
        <v>1500</v>
      </c>
      <c r="F457" s="101">
        <v>328</v>
      </c>
      <c r="G457" s="101">
        <f t="shared" si="43"/>
        <v>344</v>
      </c>
      <c r="H457" s="113" t="s">
        <v>197</v>
      </c>
      <c r="I457" s="103" t="s">
        <v>197</v>
      </c>
      <c r="J457" s="73" t="s">
        <v>197</v>
      </c>
      <c r="K457" s="78" t="s">
        <v>197</v>
      </c>
      <c r="L457" s="79" t="s">
        <v>197</v>
      </c>
      <c r="M457" s="224">
        <v>1500</v>
      </c>
      <c r="N457" s="209">
        <v>2294</v>
      </c>
    </row>
    <row r="458" spans="1:14" ht="17.100000000000001" customHeight="1">
      <c r="A458" s="174"/>
      <c r="B458" s="86" t="s">
        <v>1255</v>
      </c>
      <c r="C458" s="16" t="s">
        <v>708</v>
      </c>
      <c r="D458" s="218" t="s">
        <v>197</v>
      </c>
      <c r="E458" s="100">
        <f t="shared" si="44"/>
        <v>2167</v>
      </c>
      <c r="F458" s="101">
        <v>429</v>
      </c>
      <c r="G458" s="101">
        <f t="shared" si="43"/>
        <v>497</v>
      </c>
      <c r="H458" s="113" t="s">
        <v>197</v>
      </c>
      <c r="I458" s="103" t="s">
        <v>197</v>
      </c>
      <c r="J458" s="73" t="s">
        <v>197</v>
      </c>
      <c r="K458" s="78" t="s">
        <v>197</v>
      </c>
      <c r="L458" s="79" t="s">
        <v>197</v>
      </c>
      <c r="M458" s="224">
        <v>2167</v>
      </c>
      <c r="N458" s="209">
        <v>2294</v>
      </c>
    </row>
    <row r="459" spans="1:14" ht="17.100000000000001" customHeight="1">
      <c r="A459" s="176">
        <v>7613</v>
      </c>
      <c r="B459" s="87" t="s">
        <v>150</v>
      </c>
      <c r="C459" s="16" t="s">
        <v>711</v>
      </c>
      <c r="D459" s="218" t="s">
        <v>197</v>
      </c>
      <c r="E459" s="100">
        <f t="shared" si="44"/>
        <v>3132</v>
      </c>
      <c r="F459" s="101">
        <v>657</v>
      </c>
      <c r="G459" s="101">
        <f t="shared" si="43"/>
        <v>718</v>
      </c>
      <c r="H459" s="113" t="s">
        <v>197</v>
      </c>
      <c r="I459" s="103" t="s">
        <v>197</v>
      </c>
      <c r="J459" s="73" t="s">
        <v>197</v>
      </c>
      <c r="K459" s="78" t="s">
        <v>197</v>
      </c>
      <c r="L459" s="79" t="s">
        <v>197</v>
      </c>
      <c r="M459" s="224">
        <v>3132</v>
      </c>
      <c r="N459" s="209">
        <v>2294</v>
      </c>
    </row>
    <row r="460" spans="1:14" ht="17.100000000000001" customHeight="1">
      <c r="A460" s="173" t="s">
        <v>151</v>
      </c>
      <c r="B460" s="86" t="s">
        <v>1256</v>
      </c>
      <c r="C460" s="16" t="s">
        <v>712</v>
      </c>
      <c r="D460" s="218" t="s">
        <v>197</v>
      </c>
      <c r="E460" s="100">
        <f t="shared" si="44"/>
        <v>4766</v>
      </c>
      <c r="F460" s="101">
        <v>1001</v>
      </c>
      <c r="G460" s="101">
        <f t="shared" si="43"/>
        <v>1093</v>
      </c>
      <c r="H460" s="113" t="s">
        <v>197</v>
      </c>
      <c r="I460" s="103" t="s">
        <v>197</v>
      </c>
      <c r="J460" s="73" t="s">
        <v>197</v>
      </c>
      <c r="K460" s="78" t="s">
        <v>197</v>
      </c>
      <c r="L460" s="79" t="s">
        <v>197</v>
      </c>
      <c r="M460" s="224">
        <v>4766</v>
      </c>
      <c r="N460" s="209">
        <v>2294</v>
      </c>
    </row>
    <row r="461" spans="1:14" ht="17.100000000000001" customHeight="1">
      <c r="A461" s="173"/>
      <c r="B461" s="86" t="s">
        <v>1257</v>
      </c>
      <c r="C461" s="16" t="s">
        <v>713</v>
      </c>
      <c r="D461" s="218" t="s">
        <v>197</v>
      </c>
      <c r="E461" s="100">
        <f t="shared" si="44"/>
        <v>6536</v>
      </c>
      <c r="F461" s="101">
        <v>1372</v>
      </c>
      <c r="G461" s="101">
        <f t="shared" si="43"/>
        <v>1499</v>
      </c>
      <c r="H461" s="113" t="s">
        <v>197</v>
      </c>
      <c r="I461" s="103" t="s">
        <v>197</v>
      </c>
      <c r="J461" s="73" t="s">
        <v>197</v>
      </c>
      <c r="K461" s="78" t="s">
        <v>197</v>
      </c>
      <c r="L461" s="79" t="s">
        <v>197</v>
      </c>
      <c r="M461" s="224">
        <v>6536</v>
      </c>
      <c r="N461" s="209">
        <v>2294</v>
      </c>
    </row>
    <row r="462" spans="1:14" ht="17.100000000000001" customHeight="1">
      <c r="A462" s="173"/>
      <c r="B462" s="86" t="s">
        <v>1258</v>
      </c>
      <c r="C462" s="16" t="s">
        <v>637</v>
      </c>
      <c r="D462" s="218" t="s">
        <v>197</v>
      </c>
      <c r="E462" s="100">
        <f t="shared" si="44"/>
        <v>8850</v>
      </c>
      <c r="F462" s="101">
        <v>1859</v>
      </c>
      <c r="G462" s="101">
        <f t="shared" si="43"/>
        <v>2030</v>
      </c>
      <c r="H462" s="113" t="s">
        <v>197</v>
      </c>
      <c r="I462" s="103" t="s">
        <v>197</v>
      </c>
      <c r="J462" s="73" t="s">
        <v>197</v>
      </c>
      <c r="K462" s="78" t="s">
        <v>197</v>
      </c>
      <c r="L462" s="79" t="s">
        <v>197</v>
      </c>
      <c r="M462" s="224">
        <v>8850</v>
      </c>
      <c r="N462" s="209">
        <v>2294</v>
      </c>
    </row>
    <row r="463" spans="1:14" ht="17.100000000000001" customHeight="1">
      <c r="A463" s="173"/>
      <c r="B463" s="86" t="s">
        <v>1259</v>
      </c>
      <c r="C463" s="16" t="s">
        <v>714</v>
      </c>
      <c r="D463" s="218" t="s">
        <v>197</v>
      </c>
      <c r="E463" s="100">
        <f t="shared" si="44"/>
        <v>11301</v>
      </c>
      <c r="F463" s="101">
        <v>2373</v>
      </c>
      <c r="G463" s="101">
        <f t="shared" si="43"/>
        <v>2592</v>
      </c>
      <c r="H463" s="113" t="s">
        <v>197</v>
      </c>
      <c r="I463" s="103" t="s">
        <v>197</v>
      </c>
      <c r="J463" s="73" t="s">
        <v>197</v>
      </c>
      <c r="K463" s="78" t="s">
        <v>197</v>
      </c>
      <c r="L463" s="79" t="s">
        <v>197</v>
      </c>
      <c r="M463" s="224">
        <v>11301</v>
      </c>
      <c r="N463" s="209">
        <v>2294</v>
      </c>
    </row>
    <row r="464" spans="1:14" ht="17.100000000000001" customHeight="1">
      <c r="A464" s="174"/>
      <c r="B464" s="86" t="s">
        <v>1260</v>
      </c>
      <c r="C464" s="16" t="s">
        <v>715</v>
      </c>
      <c r="D464" s="218" t="s">
        <v>197</v>
      </c>
      <c r="E464" s="100">
        <f t="shared" si="44"/>
        <v>29825</v>
      </c>
      <c r="F464" s="101">
        <v>7893</v>
      </c>
      <c r="G464" s="101">
        <f t="shared" si="43"/>
        <v>6841</v>
      </c>
      <c r="H464" s="113" t="s">
        <v>197</v>
      </c>
      <c r="I464" s="103" t="s">
        <v>197</v>
      </c>
      <c r="J464" s="73" t="s">
        <v>197</v>
      </c>
      <c r="K464" s="78" t="s">
        <v>197</v>
      </c>
      <c r="L464" s="79" t="s">
        <v>197</v>
      </c>
      <c r="M464" s="224">
        <v>29825</v>
      </c>
      <c r="N464" s="209">
        <v>2294</v>
      </c>
    </row>
    <row r="465" spans="1:14" ht="17.100000000000001" customHeight="1">
      <c r="A465" s="194" t="s">
        <v>316</v>
      </c>
      <c r="B465" s="87" t="s">
        <v>1261</v>
      </c>
      <c r="C465" s="16" t="s">
        <v>441</v>
      </c>
      <c r="D465" s="218" t="s">
        <v>197</v>
      </c>
      <c r="E465" s="100">
        <f t="shared" si="44"/>
        <v>1691</v>
      </c>
      <c r="F465" s="101">
        <v>466</v>
      </c>
      <c r="G465" s="101">
        <f t="shared" si="43"/>
        <v>387</v>
      </c>
      <c r="H465" s="113" t="s">
        <v>197</v>
      </c>
      <c r="I465" s="103" t="s">
        <v>197</v>
      </c>
      <c r="J465" s="73" t="s">
        <v>197</v>
      </c>
      <c r="K465" s="78" t="s">
        <v>197</v>
      </c>
      <c r="L465" s="79" t="s">
        <v>197</v>
      </c>
      <c r="M465" s="224">
        <v>1691</v>
      </c>
      <c r="N465" s="209">
        <v>2294</v>
      </c>
    </row>
    <row r="466" spans="1:14" ht="17.100000000000001" customHeight="1">
      <c r="A466" s="176" t="s">
        <v>317</v>
      </c>
      <c r="B466" s="87" t="s">
        <v>152</v>
      </c>
      <c r="C466" s="16" t="s">
        <v>442</v>
      </c>
      <c r="D466" s="218" t="s">
        <v>197</v>
      </c>
      <c r="E466" s="100">
        <f t="shared" si="44"/>
        <v>556</v>
      </c>
      <c r="F466" s="101">
        <v>225</v>
      </c>
      <c r="G466" s="101">
        <f t="shared" si="43"/>
        <v>336</v>
      </c>
      <c r="H466" s="113" t="s">
        <v>197</v>
      </c>
      <c r="I466" s="103" t="s">
        <v>197</v>
      </c>
      <c r="J466" s="73" t="s">
        <v>197</v>
      </c>
      <c r="K466" s="78" t="s">
        <v>197</v>
      </c>
      <c r="L466" s="79" t="s">
        <v>197</v>
      </c>
      <c r="M466" s="225">
        <v>556</v>
      </c>
      <c r="N466" s="209">
        <v>6044</v>
      </c>
    </row>
    <row r="467" spans="1:14" ht="17.100000000000001" customHeight="1">
      <c r="A467" s="174"/>
      <c r="B467" s="87" t="s">
        <v>196</v>
      </c>
      <c r="C467" s="16" t="s">
        <v>443</v>
      </c>
      <c r="D467" s="218" t="s">
        <v>197</v>
      </c>
      <c r="E467" s="100">
        <f>IF(M467="",IF(D467="","",ROUNDDOWN($L$1*D467/1000,0)),M467)</f>
        <v>1758</v>
      </c>
      <c r="F467" s="101">
        <v>226</v>
      </c>
      <c r="G467" s="101">
        <f>IF(E467="","",ROUNDDOWN(E467*1000*N467/10000000,0))</f>
        <v>1062</v>
      </c>
      <c r="H467" s="113" t="s">
        <v>197</v>
      </c>
      <c r="I467" s="103" t="s">
        <v>197</v>
      </c>
      <c r="J467" s="73" t="s">
        <v>197</v>
      </c>
      <c r="K467" s="78" t="s">
        <v>197</v>
      </c>
      <c r="L467" s="79" t="s">
        <v>197</v>
      </c>
      <c r="M467" s="224">
        <v>1758</v>
      </c>
      <c r="N467" s="209">
        <v>6044</v>
      </c>
    </row>
    <row r="468" spans="1:14" ht="17.100000000000001" customHeight="1">
      <c r="A468" s="194" t="s">
        <v>318</v>
      </c>
      <c r="B468" s="87" t="s">
        <v>1262</v>
      </c>
      <c r="C468" s="16" t="s">
        <v>444</v>
      </c>
      <c r="D468" s="218" t="s">
        <v>197</v>
      </c>
      <c r="E468" s="100">
        <f t="shared" si="44"/>
        <v>2997</v>
      </c>
      <c r="F468" s="101">
        <v>886</v>
      </c>
      <c r="G468" s="101">
        <f t="shared" si="43"/>
        <v>687</v>
      </c>
      <c r="H468" s="113" t="s">
        <v>197</v>
      </c>
      <c r="I468" s="103" t="s">
        <v>197</v>
      </c>
      <c r="J468" s="73" t="s">
        <v>197</v>
      </c>
      <c r="K468" s="78" t="s">
        <v>197</v>
      </c>
      <c r="L468" s="79" t="s">
        <v>197</v>
      </c>
      <c r="M468" s="224">
        <v>2997</v>
      </c>
      <c r="N468" s="209">
        <v>2294</v>
      </c>
    </row>
    <row r="469" spans="1:14" ht="17.100000000000001" customHeight="1">
      <c r="A469" s="176">
        <v>7730</v>
      </c>
      <c r="B469" s="87" t="s">
        <v>153</v>
      </c>
      <c r="C469" s="16" t="s">
        <v>716</v>
      </c>
      <c r="D469" s="218" t="s">
        <v>197</v>
      </c>
      <c r="E469" s="100">
        <f t="shared" si="44"/>
        <v>224</v>
      </c>
      <c r="F469" s="101">
        <v>54</v>
      </c>
      <c r="G469" s="101">
        <f t="shared" si="43"/>
        <v>60</v>
      </c>
      <c r="H469" s="113" t="s">
        <v>197</v>
      </c>
      <c r="I469" s="103" t="s">
        <v>197</v>
      </c>
      <c r="J469" s="73" t="s">
        <v>197</v>
      </c>
      <c r="K469" s="78" t="s">
        <v>197</v>
      </c>
      <c r="L469" s="79" t="s">
        <v>197</v>
      </c>
      <c r="M469" s="225">
        <v>224</v>
      </c>
      <c r="N469" s="209">
        <v>2686</v>
      </c>
    </row>
    <row r="470" spans="1:14" ht="17.100000000000001" customHeight="1">
      <c r="A470" s="173" t="s">
        <v>319</v>
      </c>
      <c r="B470" s="86" t="s">
        <v>1263</v>
      </c>
      <c r="C470" s="16" t="s">
        <v>717</v>
      </c>
      <c r="D470" s="218" t="s">
        <v>197</v>
      </c>
      <c r="E470" s="100">
        <f t="shared" si="44"/>
        <v>279</v>
      </c>
      <c r="F470" s="101">
        <v>67</v>
      </c>
      <c r="G470" s="101">
        <f t="shared" si="43"/>
        <v>74</v>
      </c>
      <c r="H470" s="113" t="s">
        <v>197</v>
      </c>
      <c r="I470" s="103" t="s">
        <v>197</v>
      </c>
      <c r="J470" s="73" t="s">
        <v>197</v>
      </c>
      <c r="K470" s="78" t="s">
        <v>197</v>
      </c>
      <c r="L470" s="79" t="s">
        <v>197</v>
      </c>
      <c r="M470" s="225">
        <v>279</v>
      </c>
      <c r="N470" s="209">
        <v>2686</v>
      </c>
    </row>
    <row r="471" spans="1:14" ht="17.100000000000001" customHeight="1">
      <c r="A471" s="173"/>
      <c r="B471" s="86" t="s">
        <v>1264</v>
      </c>
      <c r="C471" s="16" t="s">
        <v>718</v>
      </c>
      <c r="D471" s="218" t="s">
        <v>197</v>
      </c>
      <c r="E471" s="100">
        <f t="shared" si="44"/>
        <v>321</v>
      </c>
      <c r="F471" s="101">
        <v>77</v>
      </c>
      <c r="G471" s="101">
        <f t="shared" si="43"/>
        <v>86</v>
      </c>
      <c r="H471" s="113" t="s">
        <v>197</v>
      </c>
      <c r="I471" s="103" t="s">
        <v>197</v>
      </c>
      <c r="J471" s="73" t="s">
        <v>197</v>
      </c>
      <c r="K471" s="78" t="s">
        <v>197</v>
      </c>
      <c r="L471" s="79" t="s">
        <v>197</v>
      </c>
      <c r="M471" s="225">
        <v>321</v>
      </c>
      <c r="N471" s="209">
        <v>2686</v>
      </c>
    </row>
    <row r="472" spans="1:14" ht="17.100000000000001" customHeight="1">
      <c r="A472" s="173"/>
      <c r="B472" s="86" t="s">
        <v>1265</v>
      </c>
      <c r="C472" s="16" t="s">
        <v>719</v>
      </c>
      <c r="D472" s="218" t="s">
        <v>197</v>
      </c>
      <c r="E472" s="100">
        <f t="shared" si="44"/>
        <v>771</v>
      </c>
      <c r="F472" s="101">
        <v>186</v>
      </c>
      <c r="G472" s="101">
        <f t="shared" si="43"/>
        <v>207</v>
      </c>
      <c r="H472" s="113" t="s">
        <v>197</v>
      </c>
      <c r="I472" s="103" t="s">
        <v>197</v>
      </c>
      <c r="J472" s="73" t="s">
        <v>197</v>
      </c>
      <c r="K472" s="78" t="s">
        <v>197</v>
      </c>
      <c r="L472" s="79" t="s">
        <v>197</v>
      </c>
      <c r="M472" s="225">
        <v>771</v>
      </c>
      <c r="N472" s="209">
        <v>2686</v>
      </c>
    </row>
    <row r="473" spans="1:14" ht="17.100000000000001" customHeight="1">
      <c r="A473" s="174"/>
      <c r="B473" s="86" t="s">
        <v>1266</v>
      </c>
      <c r="C473" s="16" t="s">
        <v>720</v>
      </c>
      <c r="D473" s="218" t="s">
        <v>197</v>
      </c>
      <c r="E473" s="100">
        <f t="shared" si="44"/>
        <v>1011</v>
      </c>
      <c r="F473" s="101">
        <v>244</v>
      </c>
      <c r="G473" s="101">
        <f t="shared" si="43"/>
        <v>271</v>
      </c>
      <c r="H473" s="113" t="s">
        <v>197</v>
      </c>
      <c r="I473" s="103" t="s">
        <v>197</v>
      </c>
      <c r="J473" s="73" t="s">
        <v>197</v>
      </c>
      <c r="K473" s="78" t="s">
        <v>197</v>
      </c>
      <c r="L473" s="79" t="s">
        <v>197</v>
      </c>
      <c r="M473" s="224">
        <v>1011</v>
      </c>
      <c r="N473" s="209">
        <v>2686</v>
      </c>
    </row>
    <row r="474" spans="1:14" ht="17.100000000000001" customHeight="1">
      <c r="A474" s="176">
        <v>7740</v>
      </c>
      <c r="B474" s="87" t="s">
        <v>154</v>
      </c>
      <c r="C474" s="16" t="s">
        <v>721</v>
      </c>
      <c r="D474" s="218" t="s">
        <v>197</v>
      </c>
      <c r="E474" s="100">
        <f t="shared" si="44"/>
        <v>745</v>
      </c>
      <c r="F474" s="101">
        <v>228</v>
      </c>
      <c r="G474" s="101">
        <f t="shared" si="43"/>
        <v>275</v>
      </c>
      <c r="H474" s="113" t="s">
        <v>197</v>
      </c>
      <c r="I474" s="103" t="s">
        <v>197</v>
      </c>
      <c r="J474" s="73" t="s">
        <v>197</v>
      </c>
      <c r="K474" s="78" t="s">
        <v>197</v>
      </c>
      <c r="L474" s="79" t="s">
        <v>197</v>
      </c>
      <c r="M474" s="225">
        <v>745</v>
      </c>
      <c r="N474" s="209">
        <v>3700</v>
      </c>
    </row>
    <row r="475" spans="1:14" ht="17.100000000000001" customHeight="1">
      <c r="A475" s="173" t="s">
        <v>155</v>
      </c>
      <c r="B475" s="86" t="s">
        <v>1267</v>
      </c>
      <c r="C475" s="16" t="s">
        <v>722</v>
      </c>
      <c r="D475" s="218" t="s">
        <v>197</v>
      </c>
      <c r="E475" s="100">
        <f t="shared" si="44"/>
        <v>883</v>
      </c>
      <c r="F475" s="101">
        <v>265</v>
      </c>
      <c r="G475" s="101">
        <f t="shared" si="43"/>
        <v>326</v>
      </c>
      <c r="H475" s="113" t="s">
        <v>197</v>
      </c>
      <c r="I475" s="103" t="s">
        <v>197</v>
      </c>
      <c r="J475" s="73" t="s">
        <v>197</v>
      </c>
      <c r="K475" s="78" t="s">
        <v>197</v>
      </c>
      <c r="L475" s="79" t="s">
        <v>197</v>
      </c>
      <c r="M475" s="225">
        <v>883</v>
      </c>
      <c r="N475" s="209">
        <v>3700</v>
      </c>
    </row>
    <row r="476" spans="1:14" ht="17.100000000000001" customHeight="1">
      <c r="A476" s="174"/>
      <c r="B476" s="86" t="s">
        <v>1268</v>
      </c>
      <c r="C476" s="16" t="s">
        <v>723</v>
      </c>
      <c r="D476" s="218" t="s">
        <v>197</v>
      </c>
      <c r="E476" s="100">
        <f t="shared" si="44"/>
        <v>1695</v>
      </c>
      <c r="F476" s="101">
        <v>461</v>
      </c>
      <c r="G476" s="101">
        <f t="shared" si="43"/>
        <v>627</v>
      </c>
      <c r="H476" s="113" t="s">
        <v>197</v>
      </c>
      <c r="I476" s="103" t="s">
        <v>197</v>
      </c>
      <c r="J476" s="73" t="s">
        <v>197</v>
      </c>
      <c r="K476" s="78" t="s">
        <v>197</v>
      </c>
      <c r="L476" s="79" t="s">
        <v>197</v>
      </c>
      <c r="M476" s="224">
        <v>1695</v>
      </c>
      <c r="N476" s="209">
        <v>3700</v>
      </c>
    </row>
    <row r="477" spans="1:14" ht="17.100000000000001" customHeight="1">
      <c r="A477" s="176">
        <v>7750</v>
      </c>
      <c r="B477" s="87" t="s">
        <v>156</v>
      </c>
      <c r="C477" s="16" t="s">
        <v>445</v>
      </c>
      <c r="D477" s="218" t="s">
        <v>197</v>
      </c>
      <c r="E477" s="100">
        <f t="shared" si="44"/>
        <v>40249</v>
      </c>
      <c r="F477" s="101">
        <v>13825</v>
      </c>
      <c r="G477" s="101">
        <f t="shared" si="43"/>
        <v>17258</v>
      </c>
      <c r="H477" s="113" t="s">
        <v>197</v>
      </c>
      <c r="I477" s="103" t="s">
        <v>197</v>
      </c>
      <c r="J477" s="73" t="s">
        <v>197</v>
      </c>
      <c r="K477" s="78" t="s">
        <v>197</v>
      </c>
      <c r="L477" s="79" t="s">
        <v>197</v>
      </c>
      <c r="M477" s="224">
        <v>40249</v>
      </c>
      <c r="N477" s="209">
        <v>4288</v>
      </c>
    </row>
    <row r="478" spans="1:14" ht="17.100000000000001" customHeight="1">
      <c r="A478" s="174" t="s">
        <v>157</v>
      </c>
      <c r="B478" s="86" t="s">
        <v>1269</v>
      </c>
      <c r="C478" s="16" t="s">
        <v>446</v>
      </c>
      <c r="D478" s="218" t="s">
        <v>197</v>
      </c>
      <c r="E478" s="100">
        <f t="shared" si="44"/>
        <v>62936</v>
      </c>
      <c r="F478" s="101">
        <v>21618</v>
      </c>
      <c r="G478" s="101">
        <f t="shared" si="43"/>
        <v>26986</v>
      </c>
      <c r="H478" s="113" t="s">
        <v>197</v>
      </c>
      <c r="I478" s="103" t="s">
        <v>197</v>
      </c>
      <c r="J478" s="73" t="s">
        <v>197</v>
      </c>
      <c r="K478" s="78" t="s">
        <v>197</v>
      </c>
      <c r="L478" s="79" t="s">
        <v>197</v>
      </c>
      <c r="M478" s="224">
        <v>62936</v>
      </c>
      <c r="N478" s="209">
        <v>4288</v>
      </c>
    </row>
    <row r="479" spans="1:14" ht="17.100000000000001" customHeight="1">
      <c r="A479" s="194" t="s">
        <v>320</v>
      </c>
      <c r="B479" s="87" t="s">
        <v>158</v>
      </c>
      <c r="C479" s="16" t="s">
        <v>159</v>
      </c>
      <c r="D479" s="222">
        <v>14866</v>
      </c>
      <c r="E479" s="100">
        <f t="shared" si="44"/>
        <v>15927</v>
      </c>
      <c r="F479" s="101">
        <v>5172</v>
      </c>
      <c r="G479" s="101">
        <f t="shared" si="43"/>
        <v>6829</v>
      </c>
      <c r="H479" s="113" t="s">
        <v>197</v>
      </c>
      <c r="I479" s="103" t="s">
        <v>197</v>
      </c>
      <c r="J479" s="73" t="s">
        <v>197</v>
      </c>
      <c r="K479" s="78" t="s">
        <v>197</v>
      </c>
      <c r="L479" s="79" t="s">
        <v>197</v>
      </c>
      <c r="M479" s="208"/>
      <c r="N479" s="209">
        <v>4288</v>
      </c>
    </row>
    <row r="480" spans="1:14" ht="17.100000000000001" customHeight="1">
      <c r="A480" s="176">
        <v>7811</v>
      </c>
      <c r="B480" s="87" t="s">
        <v>160</v>
      </c>
      <c r="C480" s="16" t="s">
        <v>724</v>
      </c>
      <c r="D480" s="218" t="s">
        <v>197</v>
      </c>
      <c r="E480" s="100">
        <f t="shared" si="44"/>
        <v>173</v>
      </c>
      <c r="F480" s="101">
        <v>42</v>
      </c>
      <c r="G480" s="101">
        <f t="shared" si="43"/>
        <v>47</v>
      </c>
      <c r="H480" s="113" t="s">
        <v>1423</v>
      </c>
      <c r="I480" s="103">
        <v>20</v>
      </c>
      <c r="J480" s="77" t="s">
        <v>197</v>
      </c>
      <c r="K480" s="78" t="s">
        <v>197</v>
      </c>
      <c r="L480" s="79" t="s">
        <v>197</v>
      </c>
      <c r="M480" s="225">
        <v>173</v>
      </c>
      <c r="N480" s="209">
        <v>2731</v>
      </c>
    </row>
    <row r="481" spans="1:14" ht="17.100000000000001" customHeight="1">
      <c r="A481" s="172" t="s">
        <v>161</v>
      </c>
      <c r="B481" s="86" t="s">
        <v>1270</v>
      </c>
      <c r="C481" s="16" t="s">
        <v>725</v>
      </c>
      <c r="D481" s="218" t="s">
        <v>197</v>
      </c>
      <c r="E481" s="100">
        <f t="shared" si="44"/>
        <v>192</v>
      </c>
      <c r="F481" s="101">
        <v>47</v>
      </c>
      <c r="G481" s="101">
        <f t="shared" si="43"/>
        <v>52</v>
      </c>
      <c r="H481" s="114" t="s">
        <v>162</v>
      </c>
      <c r="I481" s="103">
        <v>20</v>
      </c>
      <c r="J481" s="77" t="s">
        <v>197</v>
      </c>
      <c r="K481" s="78" t="s">
        <v>197</v>
      </c>
      <c r="L481" s="79" t="s">
        <v>197</v>
      </c>
      <c r="M481" s="225">
        <v>192</v>
      </c>
      <c r="N481" s="209">
        <v>2731</v>
      </c>
    </row>
    <row r="482" spans="1:14" ht="17.100000000000001" customHeight="1">
      <c r="A482" s="173"/>
      <c r="B482" s="86" t="s">
        <v>1271</v>
      </c>
      <c r="C482" s="16" t="s">
        <v>726</v>
      </c>
      <c r="D482" s="218" t="s">
        <v>197</v>
      </c>
      <c r="E482" s="100">
        <f t="shared" si="44"/>
        <v>253</v>
      </c>
      <c r="F482" s="101">
        <v>62</v>
      </c>
      <c r="G482" s="101">
        <f t="shared" si="43"/>
        <v>69</v>
      </c>
      <c r="H482" s="114" t="s">
        <v>163</v>
      </c>
      <c r="I482" s="103">
        <v>20</v>
      </c>
      <c r="J482" s="77" t="s">
        <v>197</v>
      </c>
      <c r="K482" s="78" t="s">
        <v>197</v>
      </c>
      <c r="L482" s="79" t="s">
        <v>197</v>
      </c>
      <c r="M482" s="225">
        <v>253</v>
      </c>
      <c r="N482" s="209">
        <v>2731</v>
      </c>
    </row>
    <row r="483" spans="1:14" ht="17.100000000000001" customHeight="1">
      <c r="A483" s="173"/>
      <c r="B483" s="86" t="s">
        <v>1272</v>
      </c>
      <c r="C483" s="16" t="s">
        <v>727</v>
      </c>
      <c r="D483" s="218" t="s">
        <v>197</v>
      </c>
      <c r="E483" s="100">
        <f t="shared" si="44"/>
        <v>341</v>
      </c>
      <c r="F483" s="101">
        <v>77</v>
      </c>
      <c r="G483" s="101">
        <f t="shared" si="43"/>
        <v>93</v>
      </c>
      <c r="H483" s="114" t="s">
        <v>164</v>
      </c>
      <c r="I483" s="103">
        <v>20</v>
      </c>
      <c r="J483" s="77" t="s">
        <v>197</v>
      </c>
      <c r="K483" s="78" t="s">
        <v>197</v>
      </c>
      <c r="L483" s="79" t="s">
        <v>197</v>
      </c>
      <c r="M483" s="225">
        <v>341</v>
      </c>
      <c r="N483" s="209">
        <v>2731</v>
      </c>
    </row>
    <row r="484" spans="1:14" ht="17.100000000000001" customHeight="1">
      <c r="A484" s="173"/>
      <c r="B484" s="86" t="s">
        <v>1273</v>
      </c>
      <c r="C484" s="16" t="s">
        <v>728</v>
      </c>
      <c r="D484" s="218" t="s">
        <v>197</v>
      </c>
      <c r="E484" s="100">
        <f t="shared" si="44"/>
        <v>447</v>
      </c>
      <c r="F484" s="101">
        <v>109</v>
      </c>
      <c r="G484" s="101">
        <f t="shared" si="43"/>
        <v>122</v>
      </c>
      <c r="H484" s="114" t="s">
        <v>165</v>
      </c>
      <c r="I484" s="103">
        <v>20</v>
      </c>
      <c r="J484" s="77" t="s">
        <v>197</v>
      </c>
      <c r="K484" s="78" t="s">
        <v>197</v>
      </c>
      <c r="L484" s="79" t="s">
        <v>197</v>
      </c>
      <c r="M484" s="225">
        <v>447</v>
      </c>
      <c r="N484" s="209">
        <v>2731</v>
      </c>
    </row>
    <row r="485" spans="1:14" ht="17.100000000000001" customHeight="1">
      <c r="A485" s="174"/>
      <c r="B485" s="86" t="s">
        <v>1274</v>
      </c>
      <c r="C485" s="16" t="s">
        <v>729</v>
      </c>
      <c r="D485" s="218" t="s">
        <v>197</v>
      </c>
      <c r="E485" s="100">
        <f t="shared" si="44"/>
        <v>1001</v>
      </c>
      <c r="F485" s="101">
        <v>267</v>
      </c>
      <c r="G485" s="101">
        <f t="shared" si="43"/>
        <v>273</v>
      </c>
      <c r="H485" s="114" t="s">
        <v>166</v>
      </c>
      <c r="I485" s="103">
        <v>20</v>
      </c>
      <c r="J485" s="77" t="s">
        <v>197</v>
      </c>
      <c r="K485" s="78" t="s">
        <v>197</v>
      </c>
      <c r="L485" s="79" t="s">
        <v>197</v>
      </c>
      <c r="M485" s="224">
        <v>1001</v>
      </c>
      <c r="N485" s="209">
        <v>2731</v>
      </c>
    </row>
    <row r="486" spans="1:14" ht="17.100000000000001" customHeight="1">
      <c r="A486" s="176">
        <v>7812</v>
      </c>
      <c r="B486" s="87" t="s">
        <v>167</v>
      </c>
      <c r="C486" s="16" t="s">
        <v>732</v>
      </c>
      <c r="D486" s="218" t="s">
        <v>197</v>
      </c>
      <c r="E486" s="100">
        <f t="shared" si="44"/>
        <v>267</v>
      </c>
      <c r="F486" s="101">
        <v>83</v>
      </c>
      <c r="G486" s="101">
        <f t="shared" si="43"/>
        <v>72</v>
      </c>
      <c r="H486" s="113">
        <v>0.5</v>
      </c>
      <c r="I486" s="103">
        <v>16</v>
      </c>
      <c r="J486" s="77" t="s">
        <v>197</v>
      </c>
      <c r="K486" s="78" t="s">
        <v>197</v>
      </c>
      <c r="L486" s="79" t="s">
        <v>197</v>
      </c>
      <c r="M486" s="225">
        <v>267</v>
      </c>
      <c r="N486" s="209">
        <v>2731</v>
      </c>
    </row>
    <row r="487" spans="1:14" ht="17.100000000000001" customHeight="1">
      <c r="A487" s="173" t="s">
        <v>168</v>
      </c>
      <c r="B487" s="86" t="s">
        <v>1275</v>
      </c>
      <c r="C487" s="16" t="s">
        <v>733</v>
      </c>
      <c r="D487" s="218" t="s">
        <v>197</v>
      </c>
      <c r="E487" s="100">
        <f t="shared" si="44"/>
        <v>314</v>
      </c>
      <c r="F487" s="101">
        <v>98</v>
      </c>
      <c r="G487" s="101">
        <f t="shared" si="43"/>
        <v>85</v>
      </c>
      <c r="H487" s="113">
        <v>0.8</v>
      </c>
      <c r="I487" s="103">
        <v>16</v>
      </c>
      <c r="J487" s="77" t="s">
        <v>197</v>
      </c>
      <c r="K487" s="78" t="s">
        <v>197</v>
      </c>
      <c r="L487" s="79" t="s">
        <v>197</v>
      </c>
      <c r="M487" s="225">
        <v>314</v>
      </c>
      <c r="N487" s="209">
        <v>2731</v>
      </c>
    </row>
    <row r="488" spans="1:14" ht="17.100000000000001" customHeight="1">
      <c r="A488" s="173" t="s">
        <v>169</v>
      </c>
      <c r="B488" s="86" t="s">
        <v>1276</v>
      </c>
      <c r="C488" s="16" t="s">
        <v>734</v>
      </c>
      <c r="D488" s="218" t="s">
        <v>197</v>
      </c>
      <c r="E488" s="100">
        <f t="shared" si="44"/>
        <v>397</v>
      </c>
      <c r="F488" s="101">
        <v>124</v>
      </c>
      <c r="G488" s="101">
        <f t="shared" si="43"/>
        <v>108</v>
      </c>
      <c r="H488" s="113">
        <v>1</v>
      </c>
      <c r="I488" s="103">
        <v>16</v>
      </c>
      <c r="J488" s="77" t="s">
        <v>197</v>
      </c>
      <c r="K488" s="78" t="s">
        <v>197</v>
      </c>
      <c r="L488" s="79" t="s">
        <v>197</v>
      </c>
      <c r="M488" s="225">
        <v>397</v>
      </c>
      <c r="N488" s="209">
        <v>2731</v>
      </c>
    </row>
    <row r="489" spans="1:14" ht="17.100000000000001" customHeight="1">
      <c r="A489" s="173"/>
      <c r="B489" s="86" t="s">
        <v>1277</v>
      </c>
      <c r="C489" s="16" t="s">
        <v>735</v>
      </c>
      <c r="D489" s="218" t="s">
        <v>197</v>
      </c>
      <c r="E489" s="100">
        <f t="shared" si="44"/>
        <v>1039</v>
      </c>
      <c r="F489" s="101">
        <v>325</v>
      </c>
      <c r="G489" s="101">
        <f t="shared" si="43"/>
        <v>283</v>
      </c>
      <c r="H489" s="113">
        <v>1.6</v>
      </c>
      <c r="I489" s="103">
        <v>16</v>
      </c>
      <c r="J489" s="77" t="s">
        <v>197</v>
      </c>
      <c r="K489" s="78" t="s">
        <v>197</v>
      </c>
      <c r="L489" s="79" t="s">
        <v>197</v>
      </c>
      <c r="M489" s="224">
        <v>1039</v>
      </c>
      <c r="N489" s="209">
        <v>2731</v>
      </c>
    </row>
    <row r="490" spans="1:14" ht="17.100000000000001" customHeight="1">
      <c r="A490" s="173"/>
      <c r="B490" s="86" t="s">
        <v>1278</v>
      </c>
      <c r="C490" s="16" t="s">
        <v>736</v>
      </c>
      <c r="D490" s="218" t="s">
        <v>197</v>
      </c>
      <c r="E490" s="100">
        <f t="shared" si="44"/>
        <v>2109</v>
      </c>
      <c r="F490" s="101">
        <v>659</v>
      </c>
      <c r="G490" s="101">
        <f t="shared" si="43"/>
        <v>575</v>
      </c>
      <c r="H490" s="113">
        <v>2</v>
      </c>
      <c r="I490" s="103">
        <v>16</v>
      </c>
      <c r="J490" s="77" t="s">
        <v>197</v>
      </c>
      <c r="K490" s="78" t="s">
        <v>197</v>
      </c>
      <c r="L490" s="79" t="s">
        <v>197</v>
      </c>
      <c r="M490" s="224">
        <v>2109</v>
      </c>
      <c r="N490" s="209">
        <v>2731</v>
      </c>
    </row>
    <row r="491" spans="1:14" ht="17.100000000000001" customHeight="1">
      <c r="A491" s="173"/>
      <c r="B491" s="86" t="s">
        <v>1279</v>
      </c>
      <c r="C491" s="16" t="s">
        <v>737</v>
      </c>
      <c r="D491" s="218" t="s">
        <v>197</v>
      </c>
      <c r="E491" s="100">
        <f t="shared" si="44"/>
        <v>2823</v>
      </c>
      <c r="F491" s="101">
        <v>883</v>
      </c>
      <c r="G491" s="101">
        <f t="shared" si="43"/>
        <v>770</v>
      </c>
      <c r="H491" s="113">
        <v>2.2000000000000002</v>
      </c>
      <c r="I491" s="103">
        <v>16</v>
      </c>
      <c r="J491" s="77" t="s">
        <v>197</v>
      </c>
      <c r="K491" s="78" t="s">
        <v>197</v>
      </c>
      <c r="L491" s="79" t="s">
        <v>197</v>
      </c>
      <c r="M491" s="224">
        <v>2823</v>
      </c>
      <c r="N491" s="209">
        <v>2731</v>
      </c>
    </row>
    <row r="492" spans="1:14" ht="17.100000000000001" customHeight="1">
      <c r="A492" s="173"/>
      <c r="B492" s="86" t="s">
        <v>1280</v>
      </c>
      <c r="C492" s="16" t="s">
        <v>738</v>
      </c>
      <c r="D492" s="218" t="s">
        <v>197</v>
      </c>
      <c r="E492" s="100">
        <f t="shared" si="44"/>
        <v>3291</v>
      </c>
      <c r="F492" s="101">
        <v>1029</v>
      </c>
      <c r="G492" s="101">
        <f t="shared" si="43"/>
        <v>898</v>
      </c>
      <c r="H492" s="113">
        <v>3.8</v>
      </c>
      <c r="I492" s="103">
        <v>16</v>
      </c>
      <c r="J492" s="77" t="s">
        <v>197</v>
      </c>
      <c r="K492" s="78" t="s">
        <v>197</v>
      </c>
      <c r="L492" s="79" t="s">
        <v>197</v>
      </c>
      <c r="M492" s="224">
        <v>3291</v>
      </c>
      <c r="N492" s="209">
        <v>2731</v>
      </c>
    </row>
    <row r="493" spans="1:14" ht="17.100000000000001" customHeight="1">
      <c r="A493" s="173"/>
      <c r="B493" s="86" t="s">
        <v>1281</v>
      </c>
      <c r="C493" s="16" t="s">
        <v>739</v>
      </c>
      <c r="D493" s="218" t="s">
        <v>197</v>
      </c>
      <c r="E493" s="100">
        <f t="shared" si="44"/>
        <v>4226</v>
      </c>
      <c r="F493" s="101">
        <v>1322</v>
      </c>
      <c r="G493" s="101">
        <f t="shared" si="43"/>
        <v>1154</v>
      </c>
      <c r="H493" s="113">
        <v>7.6</v>
      </c>
      <c r="I493" s="103">
        <v>16</v>
      </c>
      <c r="J493" s="77" t="s">
        <v>197</v>
      </c>
      <c r="K493" s="78" t="s">
        <v>197</v>
      </c>
      <c r="L493" s="79" t="s">
        <v>197</v>
      </c>
      <c r="M493" s="224">
        <v>4226</v>
      </c>
      <c r="N493" s="209">
        <v>2731</v>
      </c>
    </row>
    <row r="494" spans="1:14" ht="17.100000000000001" customHeight="1">
      <c r="A494" s="173"/>
      <c r="B494" s="86" t="s">
        <v>1282</v>
      </c>
      <c r="C494" s="16" t="s">
        <v>673</v>
      </c>
      <c r="D494" s="218" t="s">
        <v>197</v>
      </c>
      <c r="E494" s="100">
        <f t="shared" si="44"/>
        <v>5027</v>
      </c>
      <c r="F494" s="101">
        <v>1572</v>
      </c>
      <c r="G494" s="101">
        <f t="shared" si="43"/>
        <v>1372</v>
      </c>
      <c r="H494" s="113">
        <v>10.8</v>
      </c>
      <c r="I494" s="103">
        <v>16</v>
      </c>
      <c r="J494" s="77" t="s">
        <v>197</v>
      </c>
      <c r="K494" s="78" t="s">
        <v>197</v>
      </c>
      <c r="L494" s="79" t="s">
        <v>197</v>
      </c>
      <c r="M494" s="224">
        <v>5027</v>
      </c>
      <c r="N494" s="209">
        <v>2731</v>
      </c>
    </row>
    <row r="495" spans="1:14" ht="17.100000000000001" customHeight="1">
      <c r="A495" s="173"/>
      <c r="B495" s="86" t="s">
        <v>1283</v>
      </c>
      <c r="C495" s="16" t="s">
        <v>675</v>
      </c>
      <c r="D495" s="218" t="s">
        <v>197</v>
      </c>
      <c r="E495" s="100">
        <f t="shared" si="44"/>
        <v>6363</v>
      </c>
      <c r="F495" s="101">
        <v>1990</v>
      </c>
      <c r="G495" s="101">
        <f t="shared" si="43"/>
        <v>1737</v>
      </c>
      <c r="H495" s="113">
        <v>16.3</v>
      </c>
      <c r="I495" s="103">
        <v>16</v>
      </c>
      <c r="J495" s="77" t="s">
        <v>197</v>
      </c>
      <c r="K495" s="78" t="s">
        <v>197</v>
      </c>
      <c r="L495" s="79" t="s">
        <v>197</v>
      </c>
      <c r="M495" s="224">
        <v>6363</v>
      </c>
      <c r="N495" s="209">
        <v>2731</v>
      </c>
    </row>
    <row r="496" spans="1:14" ht="17.100000000000001" customHeight="1">
      <c r="A496" s="174"/>
      <c r="B496" s="86" t="s">
        <v>1284</v>
      </c>
      <c r="C496" s="16" t="s">
        <v>676</v>
      </c>
      <c r="D496" s="218" t="s">
        <v>197</v>
      </c>
      <c r="E496" s="100">
        <f t="shared" si="44"/>
        <v>12068</v>
      </c>
      <c r="F496" s="101">
        <v>3775</v>
      </c>
      <c r="G496" s="101">
        <f t="shared" si="43"/>
        <v>3295</v>
      </c>
      <c r="H496" s="113">
        <v>21.7</v>
      </c>
      <c r="I496" s="103">
        <v>16</v>
      </c>
      <c r="J496" s="77" t="s">
        <v>197</v>
      </c>
      <c r="K496" s="78" t="s">
        <v>197</v>
      </c>
      <c r="L496" s="79" t="s">
        <v>197</v>
      </c>
      <c r="M496" s="224">
        <v>12068</v>
      </c>
      <c r="N496" s="209">
        <v>2731</v>
      </c>
    </row>
    <row r="497" spans="1:14" ht="27" customHeight="1">
      <c r="A497" s="183" t="s">
        <v>1509</v>
      </c>
      <c r="B497" s="87" t="s">
        <v>1510</v>
      </c>
      <c r="C497" s="16" t="s">
        <v>1511</v>
      </c>
      <c r="D497" s="218" t="s">
        <v>197</v>
      </c>
      <c r="E497" s="100">
        <f t="shared" ref="E497" si="45">IF(M497="",IF(D497="","",ROUNDDOWN($L$1*D497/1000,0)),M497)</f>
        <v>24557</v>
      </c>
      <c r="F497" s="101">
        <v>3775</v>
      </c>
      <c r="G497" s="101">
        <f t="shared" ref="G497" si="46">IF(E497="","",ROUNDDOWN(E497*1000*N497/10000000,0))</f>
        <v>7263</v>
      </c>
      <c r="H497" s="113" t="s">
        <v>1468</v>
      </c>
      <c r="I497" s="103" t="s">
        <v>1468</v>
      </c>
      <c r="J497" s="77" t="s">
        <v>197</v>
      </c>
      <c r="K497" s="78" t="s">
        <v>197</v>
      </c>
      <c r="L497" s="79" t="s">
        <v>197</v>
      </c>
      <c r="M497" s="224">
        <v>24557</v>
      </c>
      <c r="N497" s="209">
        <v>2958</v>
      </c>
    </row>
    <row r="498" spans="1:14" ht="17.100000000000001" customHeight="1">
      <c r="A498" s="176">
        <v>7930</v>
      </c>
      <c r="B498" s="87" t="s">
        <v>170</v>
      </c>
      <c r="C498" s="16" t="s">
        <v>740</v>
      </c>
      <c r="D498" s="218">
        <v>131</v>
      </c>
      <c r="E498" s="100">
        <f t="shared" si="44"/>
        <v>145</v>
      </c>
      <c r="F498" s="101">
        <v>19</v>
      </c>
      <c r="G498" s="101">
        <f t="shared" si="43"/>
        <v>21</v>
      </c>
      <c r="H498" s="113" t="s">
        <v>197</v>
      </c>
      <c r="I498" s="103" t="s">
        <v>197</v>
      </c>
      <c r="J498" s="77" t="s">
        <v>197</v>
      </c>
      <c r="K498" s="78" t="s">
        <v>197</v>
      </c>
      <c r="L498" s="79" t="s">
        <v>197</v>
      </c>
      <c r="M498" s="225">
        <v>145</v>
      </c>
      <c r="N498" s="209">
        <v>1488</v>
      </c>
    </row>
    <row r="499" spans="1:14" ht="17.100000000000001" customHeight="1">
      <c r="A499" s="173" t="s">
        <v>321</v>
      </c>
      <c r="B499" s="86" t="s">
        <v>1285</v>
      </c>
      <c r="C499" s="16" t="s">
        <v>741</v>
      </c>
      <c r="D499" s="218">
        <v>154</v>
      </c>
      <c r="E499" s="100">
        <f t="shared" si="44"/>
        <v>170</v>
      </c>
      <c r="F499" s="101">
        <v>22</v>
      </c>
      <c r="G499" s="101">
        <f t="shared" si="43"/>
        <v>25</v>
      </c>
      <c r="H499" s="113" t="s">
        <v>197</v>
      </c>
      <c r="I499" s="103" t="s">
        <v>197</v>
      </c>
      <c r="J499" s="77" t="s">
        <v>197</v>
      </c>
      <c r="K499" s="78" t="s">
        <v>197</v>
      </c>
      <c r="L499" s="79" t="s">
        <v>197</v>
      </c>
      <c r="M499" s="225">
        <v>170</v>
      </c>
      <c r="N499" s="209">
        <v>1488</v>
      </c>
    </row>
    <row r="500" spans="1:14" ht="17.100000000000001" customHeight="1">
      <c r="A500" s="173"/>
      <c r="B500" s="86" t="s">
        <v>1286</v>
      </c>
      <c r="C500" s="16" t="s">
        <v>742</v>
      </c>
      <c r="D500" s="218">
        <v>184</v>
      </c>
      <c r="E500" s="100">
        <f t="shared" si="44"/>
        <v>203</v>
      </c>
      <c r="F500" s="101">
        <v>27</v>
      </c>
      <c r="G500" s="101">
        <f t="shared" si="43"/>
        <v>30</v>
      </c>
      <c r="H500" s="113" t="s">
        <v>197</v>
      </c>
      <c r="I500" s="103" t="s">
        <v>197</v>
      </c>
      <c r="J500" s="77" t="s">
        <v>197</v>
      </c>
      <c r="K500" s="78" t="s">
        <v>197</v>
      </c>
      <c r="L500" s="79" t="s">
        <v>197</v>
      </c>
      <c r="M500" s="225">
        <v>203</v>
      </c>
      <c r="N500" s="209">
        <v>1488</v>
      </c>
    </row>
    <row r="501" spans="1:14" ht="17.100000000000001" customHeight="1">
      <c r="A501" s="173"/>
      <c r="B501" s="86" t="s">
        <v>1287</v>
      </c>
      <c r="C501" s="16" t="s">
        <v>743</v>
      </c>
      <c r="D501" s="218">
        <v>234</v>
      </c>
      <c r="E501" s="100">
        <f t="shared" si="44"/>
        <v>258</v>
      </c>
      <c r="F501" s="101">
        <v>34</v>
      </c>
      <c r="G501" s="101">
        <f t="shared" si="43"/>
        <v>38</v>
      </c>
      <c r="H501" s="113" t="s">
        <v>197</v>
      </c>
      <c r="I501" s="103" t="s">
        <v>197</v>
      </c>
      <c r="J501" s="77" t="s">
        <v>197</v>
      </c>
      <c r="K501" s="78" t="s">
        <v>197</v>
      </c>
      <c r="L501" s="79" t="s">
        <v>197</v>
      </c>
      <c r="M501" s="225">
        <v>258</v>
      </c>
      <c r="N501" s="209">
        <v>1488</v>
      </c>
    </row>
    <row r="502" spans="1:14" ht="17.100000000000001" customHeight="1">
      <c r="A502" s="173"/>
      <c r="B502" s="86" t="s">
        <v>1288</v>
      </c>
      <c r="C502" s="16" t="s">
        <v>744</v>
      </c>
      <c r="D502" s="218">
        <v>297</v>
      </c>
      <c r="E502" s="100">
        <f t="shared" si="44"/>
        <v>329</v>
      </c>
      <c r="F502" s="101">
        <v>44</v>
      </c>
      <c r="G502" s="101">
        <f t="shared" si="43"/>
        <v>48</v>
      </c>
      <c r="H502" s="113" t="s">
        <v>197</v>
      </c>
      <c r="I502" s="103" t="s">
        <v>197</v>
      </c>
      <c r="J502" s="77" t="s">
        <v>197</v>
      </c>
      <c r="K502" s="78" t="s">
        <v>197</v>
      </c>
      <c r="L502" s="79" t="s">
        <v>197</v>
      </c>
      <c r="M502" s="225">
        <v>329</v>
      </c>
      <c r="N502" s="209">
        <v>1488</v>
      </c>
    </row>
    <row r="503" spans="1:14" ht="17.100000000000001" customHeight="1">
      <c r="A503" s="173"/>
      <c r="B503" s="86" t="s">
        <v>1289</v>
      </c>
      <c r="C503" s="16" t="s">
        <v>745</v>
      </c>
      <c r="D503" s="218">
        <v>393</v>
      </c>
      <c r="E503" s="100">
        <f t="shared" si="44"/>
        <v>434</v>
      </c>
      <c r="F503" s="101">
        <v>58</v>
      </c>
      <c r="G503" s="101">
        <f t="shared" si="43"/>
        <v>64</v>
      </c>
      <c r="H503" s="113" t="s">
        <v>197</v>
      </c>
      <c r="I503" s="103" t="s">
        <v>197</v>
      </c>
      <c r="J503" s="77" t="s">
        <v>197</v>
      </c>
      <c r="K503" s="78" t="s">
        <v>197</v>
      </c>
      <c r="L503" s="79" t="s">
        <v>197</v>
      </c>
      <c r="M503" s="225">
        <v>434</v>
      </c>
      <c r="N503" s="209">
        <v>1488</v>
      </c>
    </row>
    <row r="504" spans="1:14" ht="17.100000000000001" customHeight="1">
      <c r="A504" s="173"/>
      <c r="B504" s="86" t="s">
        <v>1290</v>
      </c>
      <c r="C504" s="16" t="s">
        <v>730</v>
      </c>
      <c r="D504" s="218">
        <v>480</v>
      </c>
      <c r="E504" s="100">
        <f t="shared" si="44"/>
        <v>531</v>
      </c>
      <c r="F504" s="101">
        <v>71</v>
      </c>
      <c r="G504" s="101">
        <f t="shared" si="43"/>
        <v>79</v>
      </c>
      <c r="H504" s="113" t="s">
        <v>197</v>
      </c>
      <c r="I504" s="103" t="s">
        <v>197</v>
      </c>
      <c r="J504" s="77" t="s">
        <v>197</v>
      </c>
      <c r="K504" s="78" t="s">
        <v>197</v>
      </c>
      <c r="L504" s="79" t="s">
        <v>197</v>
      </c>
      <c r="M504" s="225">
        <v>531</v>
      </c>
      <c r="N504" s="209">
        <v>1488</v>
      </c>
    </row>
    <row r="505" spans="1:14" ht="17.100000000000001" customHeight="1">
      <c r="A505" s="173"/>
      <c r="B505" s="86" t="s">
        <v>1291</v>
      </c>
      <c r="C505" s="16" t="s">
        <v>731</v>
      </c>
      <c r="D505" s="218">
        <v>690</v>
      </c>
      <c r="E505" s="100">
        <f t="shared" si="44"/>
        <v>763</v>
      </c>
      <c r="F505" s="101">
        <v>102</v>
      </c>
      <c r="G505" s="101">
        <f t="shared" si="43"/>
        <v>113</v>
      </c>
      <c r="H505" s="113" t="s">
        <v>197</v>
      </c>
      <c r="I505" s="103" t="s">
        <v>197</v>
      </c>
      <c r="J505" s="77" t="s">
        <v>197</v>
      </c>
      <c r="K505" s="78" t="s">
        <v>197</v>
      </c>
      <c r="L505" s="79" t="s">
        <v>197</v>
      </c>
      <c r="M505" s="225">
        <v>763</v>
      </c>
      <c r="N505" s="209">
        <v>1488</v>
      </c>
    </row>
    <row r="506" spans="1:14" ht="17.100000000000001" customHeight="1">
      <c r="A506" s="173"/>
      <c r="B506" s="86" t="s">
        <v>1292</v>
      </c>
      <c r="C506" s="16" t="s">
        <v>746</v>
      </c>
      <c r="D506" s="218">
        <v>906</v>
      </c>
      <c r="E506" s="100">
        <f t="shared" si="44"/>
        <v>1001</v>
      </c>
      <c r="F506" s="101">
        <v>134</v>
      </c>
      <c r="G506" s="101">
        <f t="shared" si="43"/>
        <v>148</v>
      </c>
      <c r="H506" s="113" t="s">
        <v>197</v>
      </c>
      <c r="I506" s="103" t="s">
        <v>197</v>
      </c>
      <c r="J506" s="77" t="s">
        <v>197</v>
      </c>
      <c r="K506" s="78" t="s">
        <v>197</v>
      </c>
      <c r="L506" s="79" t="s">
        <v>197</v>
      </c>
      <c r="M506" s="224">
        <v>1001</v>
      </c>
      <c r="N506" s="209">
        <v>1488</v>
      </c>
    </row>
    <row r="507" spans="1:14" ht="17.100000000000001" customHeight="1">
      <c r="A507" s="173"/>
      <c r="B507" s="86" t="s">
        <v>1293</v>
      </c>
      <c r="C507" s="16" t="s">
        <v>747</v>
      </c>
      <c r="D507" s="218">
        <v>1245</v>
      </c>
      <c r="E507" s="100">
        <f t="shared" si="44"/>
        <v>1375</v>
      </c>
      <c r="F507" s="101">
        <v>184</v>
      </c>
      <c r="G507" s="101">
        <f t="shared" si="43"/>
        <v>204</v>
      </c>
      <c r="H507" s="113" t="s">
        <v>197</v>
      </c>
      <c r="I507" s="103" t="s">
        <v>197</v>
      </c>
      <c r="J507" s="77" t="s">
        <v>197</v>
      </c>
      <c r="K507" s="78" t="s">
        <v>197</v>
      </c>
      <c r="L507" s="79" t="s">
        <v>197</v>
      </c>
      <c r="M507" s="224">
        <v>1375</v>
      </c>
      <c r="N507" s="209">
        <v>1488</v>
      </c>
    </row>
    <row r="508" spans="1:14" ht="17.100000000000001" customHeight="1">
      <c r="A508" s="173"/>
      <c r="B508" s="86" t="s">
        <v>1294</v>
      </c>
      <c r="C508" s="16" t="s">
        <v>748</v>
      </c>
      <c r="D508" s="218">
        <v>1512</v>
      </c>
      <c r="E508" s="100">
        <f t="shared" si="44"/>
        <v>1671</v>
      </c>
      <c r="F508" s="101">
        <v>224</v>
      </c>
      <c r="G508" s="101">
        <f t="shared" si="43"/>
        <v>248</v>
      </c>
      <c r="H508" s="113" t="s">
        <v>197</v>
      </c>
      <c r="I508" s="103" t="s">
        <v>197</v>
      </c>
      <c r="J508" s="77" t="s">
        <v>197</v>
      </c>
      <c r="K508" s="78" t="s">
        <v>197</v>
      </c>
      <c r="L508" s="79" t="s">
        <v>197</v>
      </c>
      <c r="M508" s="224">
        <v>1671</v>
      </c>
      <c r="N508" s="209">
        <v>1488</v>
      </c>
    </row>
    <row r="509" spans="1:14" ht="17.100000000000001" customHeight="1">
      <c r="A509" s="173"/>
      <c r="B509" s="86" t="s">
        <v>1295</v>
      </c>
      <c r="C509" s="16" t="s">
        <v>749</v>
      </c>
      <c r="D509" s="218">
        <v>1733</v>
      </c>
      <c r="E509" s="100">
        <f t="shared" si="44"/>
        <v>1915</v>
      </c>
      <c r="F509" s="101">
        <v>257</v>
      </c>
      <c r="G509" s="101">
        <f t="shared" si="43"/>
        <v>284</v>
      </c>
      <c r="H509" s="113" t="s">
        <v>197</v>
      </c>
      <c r="I509" s="103" t="s">
        <v>197</v>
      </c>
      <c r="J509" s="77" t="s">
        <v>197</v>
      </c>
      <c r="K509" s="78" t="s">
        <v>197</v>
      </c>
      <c r="L509" s="79" t="s">
        <v>197</v>
      </c>
      <c r="M509" s="224">
        <v>1915</v>
      </c>
      <c r="N509" s="209">
        <v>1488</v>
      </c>
    </row>
    <row r="510" spans="1:14" ht="17.100000000000001" customHeight="1">
      <c r="A510" s="173"/>
      <c r="B510" s="86" t="s">
        <v>1296</v>
      </c>
      <c r="C510" s="16" t="s">
        <v>750</v>
      </c>
      <c r="D510" s="218">
        <v>2996</v>
      </c>
      <c r="E510" s="100">
        <f t="shared" si="44"/>
        <v>3311</v>
      </c>
      <c r="F510" s="101">
        <v>444</v>
      </c>
      <c r="G510" s="101">
        <f t="shared" si="43"/>
        <v>492</v>
      </c>
      <c r="H510" s="113" t="s">
        <v>197</v>
      </c>
      <c r="I510" s="103" t="s">
        <v>197</v>
      </c>
      <c r="J510" s="77" t="s">
        <v>197</v>
      </c>
      <c r="K510" s="78" t="s">
        <v>197</v>
      </c>
      <c r="L510" s="79" t="s">
        <v>197</v>
      </c>
      <c r="M510" s="224">
        <v>3311</v>
      </c>
      <c r="N510" s="209">
        <v>1488</v>
      </c>
    </row>
    <row r="511" spans="1:14" ht="17.100000000000001" customHeight="1">
      <c r="A511" s="174"/>
      <c r="B511" s="86" t="s">
        <v>1297</v>
      </c>
      <c r="C511" s="16" t="s">
        <v>670</v>
      </c>
      <c r="D511" s="218">
        <v>5205</v>
      </c>
      <c r="E511" s="100">
        <f t="shared" si="44"/>
        <v>5751</v>
      </c>
      <c r="F511" s="101">
        <v>773</v>
      </c>
      <c r="G511" s="101">
        <f t="shared" si="43"/>
        <v>855</v>
      </c>
      <c r="H511" s="113" t="s">
        <v>197</v>
      </c>
      <c r="I511" s="103" t="s">
        <v>197</v>
      </c>
      <c r="J511" s="77" t="s">
        <v>197</v>
      </c>
      <c r="K511" s="78" t="s">
        <v>197</v>
      </c>
      <c r="L511" s="79" t="s">
        <v>197</v>
      </c>
      <c r="M511" s="224">
        <v>5751</v>
      </c>
      <c r="N511" s="209">
        <v>1488</v>
      </c>
    </row>
    <row r="512" spans="1:14" ht="17.100000000000001" customHeight="1">
      <c r="A512" s="199" t="s">
        <v>1461</v>
      </c>
      <c r="B512" s="87" t="s">
        <v>1298</v>
      </c>
      <c r="C512" s="16" t="s">
        <v>928</v>
      </c>
      <c r="D512" s="218">
        <v>204942</v>
      </c>
      <c r="E512" s="100">
        <f>IF(M512="",IF(D512="","",ROUNDDOWN($L$1*D512/1000,0)),M512)</f>
        <v>219574</v>
      </c>
      <c r="F512" s="101">
        <v>774</v>
      </c>
      <c r="G512" s="101">
        <f>IF(E512="","",ROUNDDOWN(E512*1000*N512/10000000,0))</f>
        <v>32672</v>
      </c>
      <c r="H512" s="113" t="s">
        <v>197</v>
      </c>
      <c r="I512" s="103" t="s">
        <v>197</v>
      </c>
      <c r="J512" s="77" t="s">
        <v>197</v>
      </c>
      <c r="K512" s="78" t="s">
        <v>197</v>
      </c>
      <c r="L512" s="79" t="s">
        <v>197</v>
      </c>
      <c r="M512" s="208"/>
      <c r="N512" s="209">
        <v>1488</v>
      </c>
    </row>
    <row r="513" spans="1:14" ht="17.100000000000001" customHeight="1">
      <c r="A513" s="199" t="s">
        <v>924</v>
      </c>
      <c r="B513" s="87" t="s">
        <v>1299</v>
      </c>
      <c r="C513" s="16" t="s">
        <v>929</v>
      </c>
      <c r="D513" s="218"/>
      <c r="E513" s="100">
        <f t="shared" ref="E513:E516" si="47">IF(M513="",IF(D513="","",ROUNDDOWN($L$1*D513/1000,0)),M513)</f>
        <v>2702</v>
      </c>
      <c r="F513" s="101">
        <v>775</v>
      </c>
      <c r="G513" s="101">
        <f t="shared" ref="G513:G516" si="48">IF(E513="","",ROUNDDOWN(E513*1000*N513/10000000,0))</f>
        <v>849</v>
      </c>
      <c r="H513" s="113" t="s">
        <v>197</v>
      </c>
      <c r="I513" s="103" t="s">
        <v>197</v>
      </c>
      <c r="J513" s="77" t="s">
        <v>197</v>
      </c>
      <c r="K513" s="78" t="s">
        <v>197</v>
      </c>
      <c r="L513" s="79" t="s">
        <v>197</v>
      </c>
      <c r="M513" s="224">
        <v>2702</v>
      </c>
      <c r="N513" s="209">
        <v>3144</v>
      </c>
    </row>
    <row r="514" spans="1:14" ht="17.100000000000001" customHeight="1">
      <c r="A514" s="199" t="s">
        <v>925</v>
      </c>
      <c r="B514" s="87" t="s">
        <v>1300</v>
      </c>
      <c r="C514" s="16" t="s">
        <v>930</v>
      </c>
      <c r="D514" s="218"/>
      <c r="E514" s="100">
        <f t="shared" si="47"/>
        <v>6484</v>
      </c>
      <c r="F514" s="101">
        <v>776</v>
      </c>
      <c r="G514" s="101">
        <f t="shared" si="48"/>
        <v>1770</v>
      </c>
      <c r="H514" s="113" t="s">
        <v>197</v>
      </c>
      <c r="I514" s="103" t="s">
        <v>197</v>
      </c>
      <c r="J514" s="77" t="s">
        <v>197</v>
      </c>
      <c r="K514" s="78" t="s">
        <v>197</v>
      </c>
      <c r="L514" s="79" t="s">
        <v>197</v>
      </c>
      <c r="M514" s="224">
        <v>6484</v>
      </c>
      <c r="N514" s="209">
        <v>2731</v>
      </c>
    </row>
    <row r="515" spans="1:14" ht="17.100000000000001" customHeight="1">
      <c r="A515" s="199" t="s">
        <v>926</v>
      </c>
      <c r="B515" s="87" t="s">
        <v>1301</v>
      </c>
      <c r="C515" s="16" t="s">
        <v>931</v>
      </c>
      <c r="D515" s="218"/>
      <c r="E515" s="100">
        <f t="shared" si="47"/>
        <v>861</v>
      </c>
      <c r="F515" s="101">
        <v>777</v>
      </c>
      <c r="G515" s="101">
        <f t="shared" si="48"/>
        <v>270</v>
      </c>
      <c r="H515" s="113" t="s">
        <v>197</v>
      </c>
      <c r="I515" s="103" t="s">
        <v>197</v>
      </c>
      <c r="J515" s="77" t="s">
        <v>197</v>
      </c>
      <c r="K515" s="78" t="s">
        <v>197</v>
      </c>
      <c r="L515" s="79" t="s">
        <v>197</v>
      </c>
      <c r="M515" s="225">
        <v>861</v>
      </c>
      <c r="N515" s="209">
        <v>3144</v>
      </c>
    </row>
    <row r="516" spans="1:14" ht="17.100000000000001" customHeight="1">
      <c r="A516" s="199" t="s">
        <v>927</v>
      </c>
      <c r="B516" s="87" t="s">
        <v>1302</v>
      </c>
      <c r="C516" s="16" t="s">
        <v>932</v>
      </c>
      <c r="D516" s="218"/>
      <c r="E516" s="100">
        <f t="shared" si="47"/>
        <v>16209</v>
      </c>
      <c r="F516" s="101">
        <v>778</v>
      </c>
      <c r="G516" s="101">
        <f t="shared" si="48"/>
        <v>7888</v>
      </c>
      <c r="H516" s="113" t="s">
        <v>197</v>
      </c>
      <c r="I516" s="103" t="s">
        <v>197</v>
      </c>
      <c r="J516" s="77" t="s">
        <v>197</v>
      </c>
      <c r="K516" s="78" t="s">
        <v>197</v>
      </c>
      <c r="L516" s="79" t="s">
        <v>197</v>
      </c>
      <c r="M516" s="224">
        <v>16209</v>
      </c>
      <c r="N516" s="209">
        <v>4867</v>
      </c>
    </row>
    <row r="517" spans="1:14" ht="17.100000000000001" customHeight="1">
      <c r="A517" s="183" t="s">
        <v>921</v>
      </c>
      <c r="B517" s="87" t="s">
        <v>1303</v>
      </c>
      <c r="C517" s="16" t="s">
        <v>923</v>
      </c>
      <c r="D517" s="218"/>
      <c r="E517" s="100">
        <f>IF(M517="",IF(D517="","",ROUNDDOWN($L$1*D517/1000,0)),M517)</f>
        <v>28529</v>
      </c>
      <c r="F517" s="101">
        <v>775</v>
      </c>
      <c r="G517" s="101">
        <f>IF(E517="","",ROUNDDOWN(E517*1000*N517/10000000,0))</f>
        <v>7791</v>
      </c>
      <c r="H517" s="113">
        <v>1.6</v>
      </c>
      <c r="I517" s="103">
        <v>16</v>
      </c>
      <c r="J517" s="77">
        <v>1</v>
      </c>
      <c r="K517" s="78" t="s">
        <v>197</v>
      </c>
      <c r="L517" s="79" t="s">
        <v>197</v>
      </c>
      <c r="M517" s="224">
        <v>28529</v>
      </c>
      <c r="N517" s="209">
        <v>2731</v>
      </c>
    </row>
    <row r="518" spans="1:14" ht="17.100000000000001" customHeight="1">
      <c r="A518" s="182" t="s">
        <v>322</v>
      </c>
      <c r="B518" s="87" t="s">
        <v>1304</v>
      </c>
      <c r="C518" s="16" t="s">
        <v>922</v>
      </c>
      <c r="D518" s="218" t="s">
        <v>197</v>
      </c>
      <c r="E518" s="100">
        <f>IF(M518="",IF(D518="","",ROUNDDOWN($L$1*D518/1000,0)),M518)</f>
        <v>14607</v>
      </c>
      <c r="F518" s="101">
        <v>48</v>
      </c>
      <c r="G518" s="101">
        <f>IF(E518="","",ROUNDDOWN(E518*1000*N518/10000000,0))</f>
        <v>6817</v>
      </c>
      <c r="H518" s="113" t="s">
        <v>197</v>
      </c>
      <c r="I518" s="103" t="s">
        <v>197</v>
      </c>
      <c r="J518" s="77" t="s">
        <v>197</v>
      </c>
      <c r="K518" s="78" t="s">
        <v>197</v>
      </c>
      <c r="L518" s="79" t="s">
        <v>197</v>
      </c>
      <c r="M518" s="224">
        <v>14607</v>
      </c>
      <c r="N518" s="209">
        <v>4667</v>
      </c>
    </row>
    <row r="519" spans="1:14" ht="17.100000000000001" customHeight="1">
      <c r="A519" s="183"/>
      <c r="B519" s="87" t="s">
        <v>1305</v>
      </c>
      <c r="C519" s="16" t="s">
        <v>751</v>
      </c>
      <c r="D519" s="218" t="s">
        <v>197</v>
      </c>
      <c r="E519" s="100">
        <f t="shared" ref="E519:E524" si="49">IF(M519="",IF(D519="","",ROUNDDOWN($L$1*D519/1000,0)),M519)</f>
        <v>19144</v>
      </c>
      <c r="F519" s="101">
        <v>49</v>
      </c>
      <c r="G519" s="101">
        <f t="shared" ref="G519:G524" si="50">IF(E519="","",ROUNDDOWN(E519*1000*N519/10000000,0))</f>
        <v>8934</v>
      </c>
      <c r="H519" s="113" t="s">
        <v>197</v>
      </c>
      <c r="I519" s="103" t="s">
        <v>197</v>
      </c>
      <c r="J519" s="77" t="s">
        <v>197</v>
      </c>
      <c r="K519" s="78" t="s">
        <v>197</v>
      </c>
      <c r="L519" s="79" t="s">
        <v>197</v>
      </c>
      <c r="M519" s="224">
        <v>19144</v>
      </c>
      <c r="N519" s="209">
        <v>4667</v>
      </c>
    </row>
    <row r="520" spans="1:14" ht="17.100000000000001" customHeight="1">
      <c r="A520" s="198"/>
      <c r="B520" s="87" t="s">
        <v>1306</v>
      </c>
      <c r="C520" s="16" t="s">
        <v>752</v>
      </c>
      <c r="D520" s="218" t="s">
        <v>197</v>
      </c>
      <c r="E520" s="100">
        <f t="shared" si="49"/>
        <v>35661</v>
      </c>
      <c r="F520" s="101">
        <v>50</v>
      </c>
      <c r="G520" s="101">
        <f t="shared" si="50"/>
        <v>16642</v>
      </c>
      <c r="H520" s="113" t="s">
        <v>197</v>
      </c>
      <c r="I520" s="103" t="s">
        <v>197</v>
      </c>
      <c r="J520" s="77" t="s">
        <v>197</v>
      </c>
      <c r="K520" s="78" t="s">
        <v>197</v>
      </c>
      <c r="L520" s="79" t="s">
        <v>197</v>
      </c>
      <c r="M520" s="224">
        <v>35661</v>
      </c>
      <c r="N520" s="209">
        <v>4667</v>
      </c>
    </row>
    <row r="521" spans="1:14" ht="17.100000000000001" customHeight="1">
      <c r="A521" s="199" t="s">
        <v>323</v>
      </c>
      <c r="B521" s="87" t="s">
        <v>1307</v>
      </c>
      <c r="C521" s="16" t="s">
        <v>448</v>
      </c>
      <c r="D521" s="218" t="s">
        <v>197</v>
      </c>
      <c r="E521" s="100">
        <f t="shared" si="49"/>
        <v>4919</v>
      </c>
      <c r="F521" s="101">
        <v>51</v>
      </c>
      <c r="G521" s="101">
        <f t="shared" si="50"/>
        <v>1823</v>
      </c>
      <c r="H521" s="113" t="s">
        <v>324</v>
      </c>
      <c r="I521" s="103">
        <v>2</v>
      </c>
      <c r="J521" s="77" t="s">
        <v>197</v>
      </c>
      <c r="K521" s="78" t="s">
        <v>197</v>
      </c>
      <c r="L521" s="79" t="s">
        <v>197</v>
      </c>
      <c r="M521" s="224">
        <v>4919</v>
      </c>
      <c r="N521" s="209">
        <v>3708</v>
      </c>
    </row>
    <row r="522" spans="1:14" ht="17.100000000000001" customHeight="1">
      <c r="A522" s="199" t="s">
        <v>325</v>
      </c>
      <c r="B522" s="87" t="s">
        <v>1308</v>
      </c>
      <c r="C522" s="16" t="s">
        <v>449</v>
      </c>
      <c r="D522" s="218" t="s">
        <v>197</v>
      </c>
      <c r="E522" s="100">
        <f t="shared" si="49"/>
        <v>32</v>
      </c>
      <c r="F522" s="101">
        <v>52</v>
      </c>
      <c r="G522" s="101">
        <f t="shared" si="50"/>
        <v>10</v>
      </c>
      <c r="H522" s="113" t="s">
        <v>197</v>
      </c>
      <c r="I522" s="103" t="s">
        <v>197</v>
      </c>
      <c r="J522" s="77" t="s">
        <v>197</v>
      </c>
      <c r="K522" s="78" t="s">
        <v>197</v>
      </c>
      <c r="L522" s="79" t="s">
        <v>197</v>
      </c>
      <c r="M522" s="225">
        <v>32</v>
      </c>
      <c r="N522" s="209">
        <v>3375</v>
      </c>
    </row>
    <row r="523" spans="1:14" ht="17.100000000000001" customHeight="1">
      <c r="A523" s="199" t="s">
        <v>1741</v>
      </c>
      <c r="B523" s="87" t="s">
        <v>1309</v>
      </c>
      <c r="C523" s="16" t="s">
        <v>447</v>
      </c>
      <c r="D523" s="218" t="s">
        <v>197</v>
      </c>
      <c r="E523" s="100">
        <f t="shared" si="49"/>
        <v>2315</v>
      </c>
      <c r="F523" s="101">
        <v>53</v>
      </c>
      <c r="G523" s="101">
        <f t="shared" si="50"/>
        <v>1229</v>
      </c>
      <c r="H523" s="113" t="s">
        <v>326</v>
      </c>
      <c r="I523" s="103">
        <v>10</v>
      </c>
      <c r="J523" s="77" t="s">
        <v>197</v>
      </c>
      <c r="K523" s="78" t="s">
        <v>197</v>
      </c>
      <c r="L523" s="79" t="s">
        <v>197</v>
      </c>
      <c r="M523" s="224">
        <v>2315</v>
      </c>
      <c r="N523" s="209">
        <v>5313</v>
      </c>
    </row>
    <row r="524" spans="1:14" ht="17.100000000000001" customHeight="1">
      <c r="A524" s="199" t="s">
        <v>327</v>
      </c>
      <c r="B524" s="87" t="s">
        <v>1310</v>
      </c>
      <c r="C524" s="16" t="s">
        <v>753</v>
      </c>
      <c r="D524" s="218" t="s">
        <v>197</v>
      </c>
      <c r="E524" s="100">
        <f t="shared" si="49"/>
        <v>14</v>
      </c>
      <c r="F524" s="101">
        <v>54</v>
      </c>
      <c r="G524" s="101">
        <f t="shared" si="50"/>
        <v>7</v>
      </c>
      <c r="H524" s="113" t="s">
        <v>197</v>
      </c>
      <c r="I524" s="103" t="s">
        <v>197</v>
      </c>
      <c r="J524" s="77" t="s">
        <v>197</v>
      </c>
      <c r="K524" s="78" t="s">
        <v>197</v>
      </c>
      <c r="L524" s="79" t="s">
        <v>197</v>
      </c>
      <c r="M524" s="225">
        <v>14</v>
      </c>
      <c r="N524" s="209">
        <v>5000</v>
      </c>
    </row>
    <row r="525" spans="1:14" ht="17.100000000000001" customHeight="1">
      <c r="A525" s="176">
        <v>8801</v>
      </c>
      <c r="B525" s="87" t="s">
        <v>171</v>
      </c>
      <c r="C525" s="16" t="s">
        <v>754</v>
      </c>
      <c r="D525" s="218" t="s">
        <v>197</v>
      </c>
      <c r="E525" s="100">
        <f t="shared" si="44"/>
        <v>105</v>
      </c>
      <c r="F525" s="101">
        <v>48</v>
      </c>
      <c r="G525" s="101">
        <f t="shared" si="43"/>
        <v>59</v>
      </c>
      <c r="H525" s="113" t="s">
        <v>197</v>
      </c>
      <c r="I525" s="103" t="s">
        <v>197</v>
      </c>
      <c r="J525" s="77" t="s">
        <v>197</v>
      </c>
      <c r="K525" s="78" t="s">
        <v>197</v>
      </c>
      <c r="L525" s="79" t="s">
        <v>197</v>
      </c>
      <c r="M525" s="225">
        <v>105</v>
      </c>
      <c r="N525" s="209">
        <v>5625</v>
      </c>
    </row>
    <row r="526" spans="1:14" ht="17.100000000000001" customHeight="1">
      <c r="A526" s="173" t="s">
        <v>172</v>
      </c>
      <c r="B526" s="86" t="s">
        <v>1311</v>
      </c>
      <c r="C526" s="16" t="s">
        <v>755</v>
      </c>
      <c r="D526" s="218" t="s">
        <v>197</v>
      </c>
      <c r="E526" s="100">
        <f t="shared" si="44"/>
        <v>84</v>
      </c>
      <c r="F526" s="101">
        <v>38</v>
      </c>
      <c r="G526" s="101">
        <f t="shared" si="43"/>
        <v>47</v>
      </c>
      <c r="H526" s="113" t="s">
        <v>197</v>
      </c>
      <c r="I526" s="103" t="s">
        <v>197</v>
      </c>
      <c r="J526" s="77" t="s">
        <v>197</v>
      </c>
      <c r="K526" s="78" t="s">
        <v>197</v>
      </c>
      <c r="L526" s="79" t="s">
        <v>197</v>
      </c>
      <c r="M526" s="225">
        <v>84</v>
      </c>
      <c r="N526" s="209">
        <v>5625</v>
      </c>
    </row>
    <row r="527" spans="1:14" ht="17.100000000000001" customHeight="1">
      <c r="A527" s="173"/>
      <c r="B527" s="86" t="s">
        <v>1312</v>
      </c>
      <c r="C527" s="16" t="s">
        <v>756</v>
      </c>
      <c r="D527" s="218" t="s">
        <v>197</v>
      </c>
      <c r="E527" s="100">
        <f t="shared" si="44"/>
        <v>82</v>
      </c>
      <c r="F527" s="101">
        <v>37</v>
      </c>
      <c r="G527" s="101">
        <f t="shared" si="43"/>
        <v>46</v>
      </c>
      <c r="H527" s="113" t="s">
        <v>197</v>
      </c>
      <c r="I527" s="103" t="s">
        <v>197</v>
      </c>
      <c r="J527" s="77" t="s">
        <v>197</v>
      </c>
      <c r="K527" s="78" t="s">
        <v>197</v>
      </c>
      <c r="L527" s="79" t="s">
        <v>197</v>
      </c>
      <c r="M527" s="225">
        <v>82</v>
      </c>
      <c r="N527" s="209">
        <v>5625</v>
      </c>
    </row>
    <row r="528" spans="1:14" ht="17.100000000000001" customHeight="1">
      <c r="A528" s="174"/>
      <c r="B528" s="86" t="s">
        <v>1313</v>
      </c>
      <c r="C528" s="16" t="s">
        <v>757</v>
      </c>
      <c r="D528" s="218" t="s">
        <v>197</v>
      </c>
      <c r="E528" s="100">
        <f t="shared" si="44"/>
        <v>118</v>
      </c>
      <c r="F528" s="101">
        <v>54</v>
      </c>
      <c r="G528" s="101">
        <f t="shared" si="43"/>
        <v>66</v>
      </c>
      <c r="H528" s="113" t="s">
        <v>197</v>
      </c>
      <c r="I528" s="103" t="s">
        <v>197</v>
      </c>
      <c r="J528" s="77" t="s">
        <v>197</v>
      </c>
      <c r="K528" s="78" t="s">
        <v>197</v>
      </c>
      <c r="L528" s="79" t="s">
        <v>197</v>
      </c>
      <c r="M528" s="225">
        <v>118</v>
      </c>
      <c r="N528" s="209">
        <v>5625</v>
      </c>
    </row>
    <row r="529" spans="1:14" ht="17.100000000000001" customHeight="1">
      <c r="A529" s="194" t="s">
        <v>328</v>
      </c>
      <c r="B529" s="87" t="s">
        <v>173</v>
      </c>
      <c r="C529" s="16" t="s">
        <v>758</v>
      </c>
      <c r="D529" s="218" t="s">
        <v>197</v>
      </c>
      <c r="E529" s="100">
        <f t="shared" si="44"/>
        <v>94</v>
      </c>
      <c r="F529" s="101">
        <v>35</v>
      </c>
      <c r="G529" s="101">
        <f t="shared" ref="G529:G621" si="51">IF(E529="","",ROUNDDOWN(E529*1000*N529/10000000,0))</f>
        <v>42</v>
      </c>
      <c r="H529" s="113" t="s">
        <v>197</v>
      </c>
      <c r="I529" s="103" t="s">
        <v>197</v>
      </c>
      <c r="J529" s="77" t="s">
        <v>197</v>
      </c>
      <c r="K529" s="78" t="s">
        <v>197</v>
      </c>
      <c r="L529" s="79" t="s">
        <v>197</v>
      </c>
      <c r="M529" s="225">
        <v>94</v>
      </c>
      <c r="N529" s="209">
        <v>4500</v>
      </c>
    </row>
    <row r="530" spans="1:14" ht="17.100000000000001" customHeight="1">
      <c r="A530" s="176">
        <v>8803</v>
      </c>
      <c r="B530" s="87" t="s">
        <v>174</v>
      </c>
      <c r="C530" s="16" t="s">
        <v>633</v>
      </c>
      <c r="D530" s="223">
        <v>25</v>
      </c>
      <c r="E530" s="100">
        <f t="shared" ref="E530:E622" si="52">IF(M530="",IF(D530="","",ROUNDDOWN($L$1*D530/1000,0)),M530)</f>
        <v>26</v>
      </c>
      <c r="F530" s="101">
        <v>9</v>
      </c>
      <c r="G530" s="101">
        <f t="shared" si="51"/>
        <v>11</v>
      </c>
      <c r="H530" s="113" t="s">
        <v>197</v>
      </c>
      <c r="I530" s="103" t="s">
        <v>197</v>
      </c>
      <c r="J530" s="77" t="s">
        <v>197</v>
      </c>
      <c r="K530" s="78" t="s">
        <v>197</v>
      </c>
      <c r="L530" s="79" t="s">
        <v>197</v>
      </c>
      <c r="M530" s="208"/>
      <c r="N530" s="209">
        <v>4500</v>
      </c>
    </row>
    <row r="531" spans="1:14" ht="17.100000000000001" customHeight="1">
      <c r="A531" s="173" t="s">
        <v>329</v>
      </c>
      <c r="B531" s="86" t="s">
        <v>1314</v>
      </c>
      <c r="C531" s="16" t="s">
        <v>762</v>
      </c>
      <c r="D531" s="223">
        <v>37</v>
      </c>
      <c r="E531" s="100">
        <f t="shared" si="52"/>
        <v>39</v>
      </c>
      <c r="F531" s="101">
        <v>13</v>
      </c>
      <c r="G531" s="101">
        <f t="shared" si="51"/>
        <v>17</v>
      </c>
      <c r="H531" s="113" t="s">
        <v>197</v>
      </c>
      <c r="I531" s="103" t="s">
        <v>197</v>
      </c>
      <c r="J531" s="77" t="s">
        <v>197</v>
      </c>
      <c r="K531" s="78" t="s">
        <v>197</v>
      </c>
      <c r="L531" s="79" t="s">
        <v>197</v>
      </c>
      <c r="M531" s="208"/>
      <c r="N531" s="209">
        <v>4500</v>
      </c>
    </row>
    <row r="532" spans="1:14" ht="17.100000000000001" customHeight="1">
      <c r="A532" s="173" t="s">
        <v>330</v>
      </c>
      <c r="B532" s="86" t="s">
        <v>1315</v>
      </c>
      <c r="C532" s="16" t="s">
        <v>763</v>
      </c>
      <c r="D532" s="223">
        <v>46</v>
      </c>
      <c r="E532" s="100">
        <f t="shared" si="52"/>
        <v>49</v>
      </c>
      <c r="F532" s="101">
        <v>17</v>
      </c>
      <c r="G532" s="101">
        <f t="shared" si="51"/>
        <v>22</v>
      </c>
      <c r="H532" s="113" t="s">
        <v>197</v>
      </c>
      <c r="I532" s="103" t="s">
        <v>197</v>
      </c>
      <c r="J532" s="77" t="s">
        <v>197</v>
      </c>
      <c r="K532" s="78" t="s">
        <v>197</v>
      </c>
      <c r="L532" s="79" t="s">
        <v>197</v>
      </c>
      <c r="M532" s="208"/>
      <c r="N532" s="209">
        <v>4500</v>
      </c>
    </row>
    <row r="533" spans="1:14" ht="17.100000000000001" customHeight="1">
      <c r="A533" s="173" t="s">
        <v>331</v>
      </c>
      <c r="B533" s="86" t="s">
        <v>1316</v>
      </c>
      <c r="C533" s="16" t="s">
        <v>759</v>
      </c>
      <c r="D533" s="223">
        <v>67</v>
      </c>
      <c r="E533" s="100">
        <f t="shared" si="52"/>
        <v>71</v>
      </c>
      <c r="F533" s="101">
        <v>24</v>
      </c>
      <c r="G533" s="101">
        <f t="shared" si="51"/>
        <v>31</v>
      </c>
      <c r="H533" s="113" t="s">
        <v>197</v>
      </c>
      <c r="I533" s="103" t="s">
        <v>197</v>
      </c>
      <c r="J533" s="77" t="s">
        <v>197</v>
      </c>
      <c r="K533" s="78" t="s">
        <v>197</v>
      </c>
      <c r="L533" s="79" t="s">
        <v>197</v>
      </c>
      <c r="M533" s="208"/>
      <c r="N533" s="209">
        <v>4500</v>
      </c>
    </row>
    <row r="534" spans="1:14" ht="17.100000000000001" customHeight="1">
      <c r="A534" s="173"/>
      <c r="B534" s="86" t="s">
        <v>1317</v>
      </c>
      <c r="C534" s="16" t="s">
        <v>760</v>
      </c>
      <c r="D534" s="223">
        <v>84</v>
      </c>
      <c r="E534" s="100">
        <f t="shared" si="52"/>
        <v>89</v>
      </c>
      <c r="F534" s="101">
        <v>31</v>
      </c>
      <c r="G534" s="101">
        <f t="shared" si="51"/>
        <v>40</v>
      </c>
      <c r="H534" s="113" t="s">
        <v>197</v>
      </c>
      <c r="I534" s="103" t="s">
        <v>197</v>
      </c>
      <c r="J534" s="77" t="s">
        <v>197</v>
      </c>
      <c r="K534" s="78" t="s">
        <v>197</v>
      </c>
      <c r="L534" s="79" t="s">
        <v>197</v>
      </c>
      <c r="M534" s="208"/>
      <c r="N534" s="209">
        <v>4500</v>
      </c>
    </row>
    <row r="535" spans="1:14" ht="17.100000000000001" customHeight="1">
      <c r="A535" s="174"/>
      <c r="B535" s="86" t="s">
        <v>1318</v>
      </c>
      <c r="C535" s="16" t="s">
        <v>761</v>
      </c>
      <c r="D535" s="223">
        <v>103</v>
      </c>
      <c r="E535" s="100">
        <f t="shared" si="52"/>
        <v>110</v>
      </c>
      <c r="F535" s="101">
        <v>37</v>
      </c>
      <c r="G535" s="101">
        <f t="shared" si="51"/>
        <v>49</v>
      </c>
      <c r="H535" s="113" t="s">
        <v>197</v>
      </c>
      <c r="I535" s="103" t="s">
        <v>197</v>
      </c>
      <c r="J535" s="77" t="s">
        <v>197</v>
      </c>
      <c r="K535" s="78" t="s">
        <v>197</v>
      </c>
      <c r="L535" s="79" t="s">
        <v>197</v>
      </c>
      <c r="M535" s="208"/>
      <c r="N535" s="209">
        <v>4500</v>
      </c>
    </row>
    <row r="536" spans="1:14" ht="17.100000000000001" customHeight="1">
      <c r="A536" s="176">
        <v>8804</v>
      </c>
      <c r="B536" s="87" t="s">
        <v>1319</v>
      </c>
      <c r="C536" s="29" t="s">
        <v>770</v>
      </c>
      <c r="D536" s="223">
        <v>145</v>
      </c>
      <c r="E536" s="100">
        <f t="shared" si="52"/>
        <v>155</v>
      </c>
      <c r="F536" s="101">
        <v>21</v>
      </c>
      <c r="G536" s="101">
        <f t="shared" si="51"/>
        <v>20</v>
      </c>
      <c r="H536" s="113" t="s">
        <v>197</v>
      </c>
      <c r="I536" s="103" t="s">
        <v>197</v>
      </c>
      <c r="J536" s="77" t="s">
        <v>197</v>
      </c>
      <c r="K536" s="78" t="s">
        <v>197</v>
      </c>
      <c r="L536" s="79" t="s">
        <v>197</v>
      </c>
      <c r="M536" s="208"/>
      <c r="N536" s="209">
        <v>1344</v>
      </c>
    </row>
    <row r="537" spans="1:14" ht="17.100000000000001" customHeight="1">
      <c r="A537" s="173" t="s">
        <v>332</v>
      </c>
      <c r="B537" s="87" t="s">
        <v>1320</v>
      </c>
      <c r="C537" s="29" t="s">
        <v>771</v>
      </c>
      <c r="D537" s="223">
        <v>170</v>
      </c>
      <c r="E537" s="100">
        <f>IF(M537="",IF(D537="","",ROUNDDOWN($L$1*D537/1000,0)),M537)</f>
        <v>182</v>
      </c>
      <c r="F537" s="101">
        <v>22</v>
      </c>
      <c r="G537" s="101">
        <f>IF(E537="","",ROUNDDOWN(E537*1000*N537/10000000,0))</f>
        <v>24</v>
      </c>
      <c r="H537" s="113" t="s">
        <v>197</v>
      </c>
      <c r="I537" s="103" t="s">
        <v>197</v>
      </c>
      <c r="J537" s="77" t="s">
        <v>197</v>
      </c>
      <c r="K537" s="78" t="s">
        <v>197</v>
      </c>
      <c r="L537" s="79" t="s">
        <v>197</v>
      </c>
      <c r="M537" s="208"/>
      <c r="N537" s="209">
        <v>1344</v>
      </c>
    </row>
    <row r="538" spans="1:14" ht="17.100000000000001" customHeight="1">
      <c r="A538" s="173"/>
      <c r="B538" s="87" t="s">
        <v>1321</v>
      </c>
      <c r="C538" s="29" t="s">
        <v>772</v>
      </c>
      <c r="D538" s="223">
        <v>198</v>
      </c>
      <c r="E538" s="100">
        <f>IF(M538="",IF(D538="","",ROUNDDOWN($L$1*D538/1000,0)),M538)</f>
        <v>212</v>
      </c>
      <c r="F538" s="101">
        <v>23</v>
      </c>
      <c r="G538" s="101">
        <f>IF(E538="","",ROUNDDOWN(E538*1000*N538/10000000,0))</f>
        <v>28</v>
      </c>
      <c r="H538" s="113" t="s">
        <v>197</v>
      </c>
      <c r="I538" s="103" t="s">
        <v>197</v>
      </c>
      <c r="J538" s="77" t="s">
        <v>197</v>
      </c>
      <c r="K538" s="78" t="s">
        <v>197</v>
      </c>
      <c r="L538" s="79" t="s">
        <v>197</v>
      </c>
      <c r="M538" s="208"/>
      <c r="N538" s="209">
        <v>1344</v>
      </c>
    </row>
    <row r="539" spans="1:14" ht="17.100000000000001" customHeight="1">
      <c r="A539" s="173"/>
      <c r="B539" s="87" t="s">
        <v>1322</v>
      </c>
      <c r="C539" s="29" t="s">
        <v>773</v>
      </c>
      <c r="D539" s="223">
        <v>231</v>
      </c>
      <c r="E539" s="100">
        <f>IF(M539="",IF(D539="","",ROUNDDOWN($L$1*D539/1000,0)),M539)</f>
        <v>247</v>
      </c>
      <c r="F539" s="101">
        <v>24</v>
      </c>
      <c r="G539" s="101">
        <f>IF(E539="","",ROUNDDOWN(E539*1000*N539/10000000,0))</f>
        <v>33</v>
      </c>
      <c r="H539" s="113" t="s">
        <v>197</v>
      </c>
      <c r="I539" s="103" t="s">
        <v>197</v>
      </c>
      <c r="J539" s="77" t="s">
        <v>197</v>
      </c>
      <c r="K539" s="78" t="s">
        <v>197</v>
      </c>
      <c r="L539" s="79" t="s">
        <v>197</v>
      </c>
      <c r="M539" s="208"/>
      <c r="N539" s="209">
        <v>1344</v>
      </c>
    </row>
    <row r="540" spans="1:14" ht="17.100000000000001" customHeight="1">
      <c r="A540" s="173"/>
      <c r="B540" s="87" t="s">
        <v>1323</v>
      </c>
      <c r="C540" s="29" t="s">
        <v>774</v>
      </c>
      <c r="D540" s="223">
        <v>270</v>
      </c>
      <c r="E540" s="100">
        <f>IF(M540="",IF(D540="","",ROUNDDOWN($L$1*D540/1000,0)),M540)</f>
        <v>289</v>
      </c>
      <c r="F540" s="101">
        <v>25</v>
      </c>
      <c r="G540" s="101">
        <f>IF(E540="","",ROUNDDOWN(E540*1000*N540/10000000,0))</f>
        <v>38</v>
      </c>
      <c r="H540" s="113" t="s">
        <v>197</v>
      </c>
      <c r="I540" s="103" t="s">
        <v>197</v>
      </c>
      <c r="J540" s="77" t="s">
        <v>197</v>
      </c>
      <c r="K540" s="78" t="s">
        <v>197</v>
      </c>
      <c r="L540" s="79" t="s">
        <v>197</v>
      </c>
      <c r="M540" s="208"/>
      <c r="N540" s="209">
        <v>1344</v>
      </c>
    </row>
    <row r="541" spans="1:14" ht="17.100000000000001" customHeight="1">
      <c r="A541" s="173"/>
      <c r="B541" s="86" t="s">
        <v>1324</v>
      </c>
      <c r="C541" s="29" t="s">
        <v>775</v>
      </c>
      <c r="D541" s="223">
        <v>368</v>
      </c>
      <c r="E541" s="100">
        <f t="shared" si="52"/>
        <v>394</v>
      </c>
      <c r="F541" s="101">
        <v>39</v>
      </c>
      <c r="G541" s="101">
        <f t="shared" si="51"/>
        <v>52</v>
      </c>
      <c r="H541" s="113" t="s">
        <v>197</v>
      </c>
      <c r="I541" s="103" t="s">
        <v>197</v>
      </c>
      <c r="J541" s="77" t="s">
        <v>197</v>
      </c>
      <c r="K541" s="78" t="s">
        <v>197</v>
      </c>
      <c r="L541" s="79" t="s">
        <v>197</v>
      </c>
      <c r="M541" s="208"/>
      <c r="N541" s="209">
        <v>1344</v>
      </c>
    </row>
    <row r="542" spans="1:14" ht="17.100000000000001" customHeight="1">
      <c r="A542" s="173"/>
      <c r="B542" s="86" t="s">
        <v>1325</v>
      </c>
      <c r="C542" s="29" t="s">
        <v>776</v>
      </c>
      <c r="D542" s="223">
        <v>443</v>
      </c>
      <c r="E542" s="100">
        <f>IF(M542="",IF(D542="","",ROUNDDOWN($L$1*D542/1000,0)),M542)</f>
        <v>474</v>
      </c>
      <c r="F542" s="101">
        <v>40</v>
      </c>
      <c r="G542" s="101">
        <f>IF(E542="","",ROUNDDOWN(E542*1000*N542/10000000,0))</f>
        <v>63</v>
      </c>
      <c r="H542" s="113" t="s">
        <v>197</v>
      </c>
      <c r="I542" s="103" t="s">
        <v>197</v>
      </c>
      <c r="J542" s="77" t="s">
        <v>197</v>
      </c>
      <c r="K542" s="78" t="s">
        <v>197</v>
      </c>
      <c r="L542" s="79" t="s">
        <v>197</v>
      </c>
      <c r="M542" s="208"/>
      <c r="N542" s="209">
        <v>1344</v>
      </c>
    </row>
    <row r="543" spans="1:14" ht="17.100000000000001" customHeight="1">
      <c r="A543" s="173"/>
      <c r="B543" s="86" t="s">
        <v>1326</v>
      </c>
      <c r="C543" s="29" t="s">
        <v>778</v>
      </c>
      <c r="D543" s="223">
        <v>553</v>
      </c>
      <c r="E543" s="100">
        <f t="shared" si="52"/>
        <v>592</v>
      </c>
      <c r="F543" s="101">
        <v>59</v>
      </c>
      <c r="G543" s="101">
        <f t="shared" si="51"/>
        <v>79</v>
      </c>
      <c r="H543" s="113" t="s">
        <v>197</v>
      </c>
      <c r="I543" s="103" t="s">
        <v>197</v>
      </c>
      <c r="J543" s="77" t="s">
        <v>197</v>
      </c>
      <c r="K543" s="78" t="s">
        <v>197</v>
      </c>
      <c r="L543" s="79" t="s">
        <v>197</v>
      </c>
      <c r="M543" s="208"/>
      <c r="N543" s="209">
        <v>1344</v>
      </c>
    </row>
    <row r="544" spans="1:14" ht="17.100000000000001" customHeight="1">
      <c r="A544" s="173"/>
      <c r="B544" s="86" t="s">
        <v>1327</v>
      </c>
      <c r="C544" s="29" t="s">
        <v>777</v>
      </c>
      <c r="D544" s="223">
        <v>573</v>
      </c>
      <c r="E544" s="100">
        <f>IF(M544="",IF(D544="","",ROUNDDOWN($L$1*D544/1000,0)),M544)</f>
        <v>613</v>
      </c>
      <c r="F544" s="101">
        <v>60</v>
      </c>
      <c r="G544" s="101">
        <f>IF(E544="","",ROUNDDOWN(E544*1000*N544/10000000,0))</f>
        <v>82</v>
      </c>
      <c r="H544" s="113" t="s">
        <v>197</v>
      </c>
      <c r="I544" s="103" t="s">
        <v>197</v>
      </c>
      <c r="J544" s="77" t="s">
        <v>197</v>
      </c>
      <c r="K544" s="78" t="s">
        <v>197</v>
      </c>
      <c r="L544" s="79" t="s">
        <v>197</v>
      </c>
      <c r="M544" s="208"/>
      <c r="N544" s="209">
        <v>1344</v>
      </c>
    </row>
    <row r="545" spans="1:14" ht="17.100000000000001" customHeight="1">
      <c r="A545" s="173"/>
      <c r="B545" s="86" t="s">
        <v>1328</v>
      </c>
      <c r="C545" s="29" t="s">
        <v>779</v>
      </c>
      <c r="D545" s="223">
        <v>630</v>
      </c>
      <c r="E545" s="100">
        <f>IF(M545="",IF(D545="","",ROUNDDOWN($L$1*D545/1000,0)),M545)</f>
        <v>674</v>
      </c>
      <c r="F545" s="101">
        <v>61</v>
      </c>
      <c r="G545" s="101">
        <f>IF(E545="","",ROUNDDOWN(E545*1000*N545/10000000,0))</f>
        <v>90</v>
      </c>
      <c r="H545" s="113" t="s">
        <v>197</v>
      </c>
      <c r="I545" s="103" t="s">
        <v>197</v>
      </c>
      <c r="J545" s="77" t="s">
        <v>197</v>
      </c>
      <c r="K545" s="78" t="s">
        <v>197</v>
      </c>
      <c r="L545" s="79" t="s">
        <v>197</v>
      </c>
      <c r="M545" s="208"/>
      <c r="N545" s="209">
        <v>1344</v>
      </c>
    </row>
    <row r="546" spans="1:14" ht="17.100000000000001" customHeight="1">
      <c r="A546" s="173"/>
      <c r="B546" s="86" t="s">
        <v>1329</v>
      </c>
      <c r="C546" s="29" t="s">
        <v>780</v>
      </c>
      <c r="D546" s="223">
        <v>672</v>
      </c>
      <c r="E546" s="100">
        <f>IF(M546="",IF(D546="","",ROUNDDOWN($L$1*D546/1000,0)),M546)</f>
        <v>719</v>
      </c>
      <c r="F546" s="101">
        <v>62</v>
      </c>
      <c r="G546" s="101">
        <f>IF(E546="","",ROUNDDOWN(E546*1000*N546/10000000,0))</f>
        <v>96</v>
      </c>
      <c r="H546" s="113" t="s">
        <v>197</v>
      </c>
      <c r="I546" s="103" t="s">
        <v>197</v>
      </c>
      <c r="J546" s="77" t="s">
        <v>197</v>
      </c>
      <c r="K546" s="78" t="s">
        <v>197</v>
      </c>
      <c r="L546" s="79" t="s">
        <v>197</v>
      </c>
      <c r="M546" s="208"/>
      <c r="N546" s="209">
        <v>1344</v>
      </c>
    </row>
    <row r="547" spans="1:14" ht="17.100000000000001" customHeight="1">
      <c r="A547" s="173"/>
      <c r="B547" s="86" t="s">
        <v>1330</v>
      </c>
      <c r="C547" s="29" t="s">
        <v>781</v>
      </c>
      <c r="D547" s="223">
        <v>760</v>
      </c>
      <c r="E547" s="100">
        <f t="shared" si="52"/>
        <v>814</v>
      </c>
      <c r="F547" s="101">
        <v>81</v>
      </c>
      <c r="G547" s="101">
        <f t="shared" si="51"/>
        <v>109</v>
      </c>
      <c r="H547" s="113" t="s">
        <v>197</v>
      </c>
      <c r="I547" s="103" t="s">
        <v>197</v>
      </c>
      <c r="J547" s="77" t="s">
        <v>197</v>
      </c>
      <c r="K547" s="78" t="s">
        <v>197</v>
      </c>
      <c r="L547" s="79" t="s">
        <v>197</v>
      </c>
      <c r="M547" s="208"/>
      <c r="N547" s="209">
        <v>1344</v>
      </c>
    </row>
    <row r="548" spans="1:14" ht="17.100000000000001" customHeight="1">
      <c r="A548" s="173"/>
      <c r="B548" s="86" t="s">
        <v>1331</v>
      </c>
      <c r="C548" s="29" t="s">
        <v>782</v>
      </c>
      <c r="D548" s="223">
        <v>783</v>
      </c>
      <c r="E548" s="100">
        <f t="shared" si="52"/>
        <v>838</v>
      </c>
      <c r="F548" s="101">
        <v>83</v>
      </c>
      <c r="G548" s="101">
        <f t="shared" si="51"/>
        <v>112</v>
      </c>
      <c r="H548" s="113" t="s">
        <v>197</v>
      </c>
      <c r="I548" s="103" t="s">
        <v>197</v>
      </c>
      <c r="J548" s="77" t="s">
        <v>197</v>
      </c>
      <c r="K548" s="78" t="s">
        <v>197</v>
      </c>
      <c r="L548" s="79" t="s">
        <v>197</v>
      </c>
      <c r="M548" s="208"/>
      <c r="N548" s="209">
        <v>1344</v>
      </c>
    </row>
    <row r="549" spans="1:14" ht="17.100000000000001" customHeight="1">
      <c r="A549" s="173"/>
      <c r="B549" s="86" t="s">
        <v>1332</v>
      </c>
      <c r="C549" s="29" t="s">
        <v>783</v>
      </c>
      <c r="D549" s="223">
        <v>860</v>
      </c>
      <c r="E549" s="100">
        <f t="shared" si="52"/>
        <v>921</v>
      </c>
      <c r="F549" s="99" t="s">
        <v>197</v>
      </c>
      <c r="G549" s="101">
        <f t="shared" si="51"/>
        <v>123</v>
      </c>
      <c r="H549" s="113" t="s">
        <v>197</v>
      </c>
      <c r="I549" s="103" t="s">
        <v>197</v>
      </c>
      <c r="J549" s="77" t="s">
        <v>197</v>
      </c>
      <c r="K549" s="78" t="s">
        <v>197</v>
      </c>
      <c r="L549" s="79" t="s">
        <v>197</v>
      </c>
      <c r="M549" s="208"/>
      <c r="N549" s="209">
        <v>1344</v>
      </c>
    </row>
    <row r="550" spans="1:14" ht="17.100000000000001" customHeight="1">
      <c r="A550" s="174"/>
      <c r="B550" s="86" t="s">
        <v>1333</v>
      </c>
      <c r="C550" s="29" t="s">
        <v>784</v>
      </c>
      <c r="D550" s="223">
        <v>887</v>
      </c>
      <c r="E550" s="100">
        <f t="shared" si="52"/>
        <v>950</v>
      </c>
      <c r="F550" s="99" t="s">
        <v>197</v>
      </c>
      <c r="G550" s="101">
        <f t="shared" si="51"/>
        <v>127</v>
      </c>
      <c r="H550" s="113" t="s">
        <v>197</v>
      </c>
      <c r="I550" s="103" t="s">
        <v>197</v>
      </c>
      <c r="J550" s="77" t="s">
        <v>197</v>
      </c>
      <c r="K550" s="78" t="s">
        <v>197</v>
      </c>
      <c r="L550" s="79" t="s">
        <v>197</v>
      </c>
      <c r="M550" s="208"/>
      <c r="N550" s="209">
        <v>1344</v>
      </c>
    </row>
    <row r="551" spans="1:14" ht="17.100000000000001" customHeight="1">
      <c r="A551" s="176">
        <v>8805</v>
      </c>
      <c r="B551" s="87" t="s">
        <v>1334</v>
      </c>
      <c r="C551" s="29" t="s">
        <v>785</v>
      </c>
      <c r="D551" s="223">
        <v>665</v>
      </c>
      <c r="E551" s="100">
        <f t="shared" si="52"/>
        <v>712</v>
      </c>
      <c r="F551" s="101">
        <v>149</v>
      </c>
      <c r="G551" s="101">
        <f t="shared" si="51"/>
        <v>95</v>
      </c>
      <c r="H551" s="113" t="s">
        <v>197</v>
      </c>
      <c r="I551" s="103" t="s">
        <v>197</v>
      </c>
      <c r="J551" s="77" t="s">
        <v>197</v>
      </c>
      <c r="K551" s="78" t="s">
        <v>197</v>
      </c>
      <c r="L551" s="79" t="s">
        <v>197</v>
      </c>
      <c r="M551" s="208"/>
      <c r="N551" s="209">
        <v>1344</v>
      </c>
    </row>
    <row r="552" spans="1:14" ht="17.100000000000001" customHeight="1">
      <c r="A552" s="173" t="s">
        <v>333</v>
      </c>
      <c r="B552" s="86" t="s">
        <v>1335</v>
      </c>
      <c r="C552" s="29" t="s">
        <v>786</v>
      </c>
      <c r="D552" s="223">
        <v>775</v>
      </c>
      <c r="E552" s="100">
        <f t="shared" si="52"/>
        <v>830</v>
      </c>
      <c r="F552" s="101">
        <v>176</v>
      </c>
      <c r="G552" s="101">
        <f t="shared" si="51"/>
        <v>111</v>
      </c>
      <c r="H552" s="113" t="s">
        <v>197</v>
      </c>
      <c r="I552" s="103" t="s">
        <v>197</v>
      </c>
      <c r="J552" s="77" t="s">
        <v>197</v>
      </c>
      <c r="K552" s="78" t="s">
        <v>197</v>
      </c>
      <c r="L552" s="79" t="s">
        <v>197</v>
      </c>
      <c r="M552" s="208"/>
      <c r="N552" s="209">
        <v>1344</v>
      </c>
    </row>
    <row r="553" spans="1:14" ht="17.100000000000001" customHeight="1">
      <c r="A553" s="173"/>
      <c r="B553" s="86" t="s">
        <v>1336</v>
      </c>
      <c r="C553" s="29" t="s">
        <v>787</v>
      </c>
      <c r="D553" s="223">
        <v>966</v>
      </c>
      <c r="E553" s="100">
        <f t="shared" si="52"/>
        <v>1034</v>
      </c>
      <c r="F553" s="99" t="s">
        <v>197</v>
      </c>
      <c r="G553" s="101">
        <f t="shared" si="51"/>
        <v>138</v>
      </c>
      <c r="H553" s="113" t="s">
        <v>197</v>
      </c>
      <c r="I553" s="103" t="s">
        <v>197</v>
      </c>
      <c r="J553" s="77" t="s">
        <v>197</v>
      </c>
      <c r="K553" s="78" t="s">
        <v>197</v>
      </c>
      <c r="L553" s="79" t="s">
        <v>197</v>
      </c>
      <c r="M553" s="208"/>
      <c r="N553" s="209">
        <v>1344</v>
      </c>
    </row>
    <row r="554" spans="1:14" ht="17.100000000000001" customHeight="1">
      <c r="A554" s="173"/>
      <c r="B554" s="86" t="s">
        <v>1337</v>
      </c>
      <c r="C554" s="29" t="s">
        <v>788</v>
      </c>
      <c r="D554" s="222">
        <v>1204</v>
      </c>
      <c r="E554" s="100">
        <f t="shared" si="52"/>
        <v>1289</v>
      </c>
      <c r="F554" s="99" t="s">
        <v>197</v>
      </c>
      <c r="G554" s="101">
        <f t="shared" si="51"/>
        <v>173</v>
      </c>
      <c r="H554" s="113" t="s">
        <v>197</v>
      </c>
      <c r="I554" s="103" t="s">
        <v>197</v>
      </c>
      <c r="J554" s="77" t="s">
        <v>197</v>
      </c>
      <c r="K554" s="78" t="s">
        <v>197</v>
      </c>
      <c r="L554" s="79" t="s">
        <v>197</v>
      </c>
      <c r="M554" s="208"/>
      <c r="N554" s="209">
        <v>1344</v>
      </c>
    </row>
    <row r="555" spans="1:14" ht="17.100000000000001" customHeight="1">
      <c r="A555" s="173"/>
      <c r="B555" s="86" t="s">
        <v>1338</v>
      </c>
      <c r="C555" s="29" t="s">
        <v>789</v>
      </c>
      <c r="D555" s="222">
        <v>1869</v>
      </c>
      <c r="E555" s="100">
        <f t="shared" si="52"/>
        <v>2002</v>
      </c>
      <c r="F555" s="99" t="s">
        <v>197</v>
      </c>
      <c r="G555" s="101">
        <f t="shared" si="51"/>
        <v>269</v>
      </c>
      <c r="H555" s="113" t="s">
        <v>197</v>
      </c>
      <c r="I555" s="103" t="s">
        <v>197</v>
      </c>
      <c r="J555" s="77" t="s">
        <v>197</v>
      </c>
      <c r="K555" s="78" t="s">
        <v>197</v>
      </c>
      <c r="L555" s="79" t="s">
        <v>197</v>
      </c>
      <c r="M555" s="208"/>
      <c r="N555" s="209">
        <v>1344</v>
      </c>
    </row>
    <row r="556" spans="1:14" ht="17.100000000000001" customHeight="1">
      <c r="A556" s="173"/>
      <c r="B556" s="86" t="s">
        <v>1339</v>
      </c>
      <c r="C556" s="29" t="s">
        <v>764</v>
      </c>
      <c r="D556" s="222">
        <v>2316</v>
      </c>
      <c r="E556" s="100">
        <f t="shared" si="52"/>
        <v>2481</v>
      </c>
      <c r="F556" s="101">
        <v>247</v>
      </c>
      <c r="G556" s="101">
        <f t="shared" si="51"/>
        <v>333</v>
      </c>
      <c r="H556" s="113" t="s">
        <v>197</v>
      </c>
      <c r="I556" s="103" t="s">
        <v>197</v>
      </c>
      <c r="J556" s="77" t="s">
        <v>197</v>
      </c>
      <c r="K556" s="78" t="s">
        <v>197</v>
      </c>
      <c r="L556" s="79" t="s">
        <v>197</v>
      </c>
      <c r="M556" s="208"/>
      <c r="N556" s="209">
        <v>1344</v>
      </c>
    </row>
    <row r="557" spans="1:14" ht="17.100000000000001" customHeight="1">
      <c r="A557" s="173"/>
      <c r="B557" s="86" t="s">
        <v>1340</v>
      </c>
      <c r="C557" s="29" t="s">
        <v>765</v>
      </c>
      <c r="D557" s="222">
        <v>2588</v>
      </c>
      <c r="E557" s="100">
        <f t="shared" si="52"/>
        <v>2772</v>
      </c>
      <c r="F557" s="99" t="s">
        <v>197</v>
      </c>
      <c r="G557" s="101">
        <f t="shared" si="51"/>
        <v>372</v>
      </c>
      <c r="H557" s="113" t="s">
        <v>197</v>
      </c>
      <c r="I557" s="103" t="s">
        <v>197</v>
      </c>
      <c r="J557" s="77" t="s">
        <v>197</v>
      </c>
      <c r="K557" s="78" t="s">
        <v>197</v>
      </c>
      <c r="L557" s="79" t="s">
        <v>197</v>
      </c>
      <c r="M557" s="208"/>
      <c r="N557" s="209">
        <v>1344</v>
      </c>
    </row>
    <row r="558" spans="1:14" ht="17.100000000000001" customHeight="1">
      <c r="A558" s="173"/>
      <c r="B558" s="86" t="s">
        <v>1341</v>
      </c>
      <c r="C558" s="29" t="s">
        <v>766</v>
      </c>
      <c r="D558" s="222">
        <v>2897</v>
      </c>
      <c r="E558" s="100">
        <f t="shared" si="52"/>
        <v>3103</v>
      </c>
      <c r="F558" s="99" t="s">
        <v>197</v>
      </c>
      <c r="G558" s="101">
        <f t="shared" si="51"/>
        <v>417</v>
      </c>
      <c r="H558" s="113" t="s">
        <v>197</v>
      </c>
      <c r="I558" s="103" t="s">
        <v>197</v>
      </c>
      <c r="J558" s="77" t="s">
        <v>197</v>
      </c>
      <c r="K558" s="78" t="s">
        <v>197</v>
      </c>
      <c r="L558" s="79" t="s">
        <v>197</v>
      </c>
      <c r="M558" s="208"/>
      <c r="N558" s="209">
        <v>1344</v>
      </c>
    </row>
    <row r="559" spans="1:14" ht="17.100000000000001" customHeight="1">
      <c r="A559" s="173"/>
      <c r="B559" s="86" t="s">
        <v>1342</v>
      </c>
      <c r="C559" s="29" t="s">
        <v>767</v>
      </c>
      <c r="D559" s="222">
        <v>3181</v>
      </c>
      <c r="E559" s="100">
        <f t="shared" si="52"/>
        <v>3408</v>
      </c>
      <c r="F559" s="99" t="s">
        <v>197</v>
      </c>
      <c r="G559" s="101">
        <f t="shared" si="51"/>
        <v>458</v>
      </c>
      <c r="H559" s="113" t="s">
        <v>197</v>
      </c>
      <c r="I559" s="103" t="s">
        <v>197</v>
      </c>
      <c r="J559" s="77" t="s">
        <v>197</v>
      </c>
      <c r="K559" s="78" t="s">
        <v>197</v>
      </c>
      <c r="L559" s="79" t="s">
        <v>197</v>
      </c>
      <c r="M559" s="208"/>
      <c r="N559" s="209">
        <v>1344</v>
      </c>
    </row>
    <row r="560" spans="1:14" ht="17.100000000000001" customHeight="1">
      <c r="A560" s="173"/>
      <c r="B560" s="86" t="s">
        <v>1343</v>
      </c>
      <c r="C560" s="29" t="s">
        <v>768</v>
      </c>
      <c r="D560" s="222">
        <v>3444</v>
      </c>
      <c r="E560" s="100">
        <f t="shared" si="52"/>
        <v>3689</v>
      </c>
      <c r="F560" s="99" t="s">
        <v>197</v>
      </c>
      <c r="G560" s="101">
        <f t="shared" si="51"/>
        <v>495</v>
      </c>
      <c r="H560" s="113" t="s">
        <v>197</v>
      </c>
      <c r="I560" s="103" t="s">
        <v>197</v>
      </c>
      <c r="J560" s="77" t="s">
        <v>197</v>
      </c>
      <c r="K560" s="78" t="s">
        <v>197</v>
      </c>
      <c r="L560" s="79" t="s">
        <v>197</v>
      </c>
      <c r="M560" s="208"/>
      <c r="N560" s="209">
        <v>1344</v>
      </c>
    </row>
    <row r="561" spans="1:14" ht="17.100000000000001" customHeight="1">
      <c r="A561" s="173"/>
      <c r="B561" s="86" t="s">
        <v>1344</v>
      </c>
      <c r="C561" s="29" t="s">
        <v>769</v>
      </c>
      <c r="D561" s="222">
        <v>3689</v>
      </c>
      <c r="E561" s="100">
        <f t="shared" si="52"/>
        <v>3952</v>
      </c>
      <c r="F561" s="99" t="s">
        <v>197</v>
      </c>
      <c r="G561" s="101">
        <f t="shared" si="51"/>
        <v>531</v>
      </c>
      <c r="H561" s="113" t="s">
        <v>197</v>
      </c>
      <c r="I561" s="103" t="s">
        <v>197</v>
      </c>
      <c r="J561" s="77" t="s">
        <v>197</v>
      </c>
      <c r="K561" s="78" t="s">
        <v>197</v>
      </c>
      <c r="L561" s="79" t="s">
        <v>197</v>
      </c>
      <c r="M561" s="208"/>
      <c r="N561" s="209">
        <v>1344</v>
      </c>
    </row>
    <row r="562" spans="1:14" ht="17.100000000000001" customHeight="1">
      <c r="A562" s="173"/>
      <c r="B562" s="86" t="s">
        <v>1345</v>
      </c>
      <c r="C562" s="29" t="s">
        <v>1440</v>
      </c>
      <c r="D562" s="222">
        <v>3918</v>
      </c>
      <c r="E562" s="100">
        <f t="shared" si="52"/>
        <v>4197</v>
      </c>
      <c r="F562" s="99" t="s">
        <v>197</v>
      </c>
      <c r="G562" s="101">
        <f t="shared" si="51"/>
        <v>564</v>
      </c>
      <c r="H562" s="113" t="s">
        <v>197</v>
      </c>
      <c r="I562" s="103" t="s">
        <v>197</v>
      </c>
      <c r="J562" s="77" t="s">
        <v>197</v>
      </c>
      <c r="K562" s="78" t="s">
        <v>197</v>
      </c>
      <c r="L562" s="79" t="s">
        <v>197</v>
      </c>
      <c r="M562" s="208"/>
      <c r="N562" s="209">
        <v>1344</v>
      </c>
    </row>
    <row r="563" spans="1:14" ht="17.100000000000001" customHeight="1">
      <c r="A563" s="176">
        <v>8806</v>
      </c>
      <c r="B563" s="87" t="s">
        <v>1425</v>
      </c>
      <c r="C563" s="16" t="s">
        <v>1441</v>
      </c>
      <c r="D563" s="218" t="s">
        <v>1456</v>
      </c>
      <c r="E563" s="100">
        <f t="shared" si="52"/>
        <v>584</v>
      </c>
      <c r="F563" s="101">
        <v>40</v>
      </c>
      <c r="G563" s="101">
        <f t="shared" si="51"/>
        <v>72</v>
      </c>
      <c r="H563" s="113" t="s">
        <v>197</v>
      </c>
      <c r="I563" s="103" t="s">
        <v>197</v>
      </c>
      <c r="J563" s="77" t="s">
        <v>197</v>
      </c>
      <c r="K563" s="78" t="s">
        <v>197</v>
      </c>
      <c r="L563" s="79" t="s">
        <v>197</v>
      </c>
      <c r="M563" s="225">
        <v>584</v>
      </c>
      <c r="N563" s="209">
        <v>1233</v>
      </c>
    </row>
    <row r="564" spans="1:14" ht="17.100000000000001" customHeight="1">
      <c r="A564" s="173" t="s">
        <v>1424</v>
      </c>
      <c r="B564" s="87" t="s">
        <v>1426</v>
      </c>
      <c r="C564" s="16" t="s">
        <v>1442</v>
      </c>
      <c r="D564" s="218" t="s">
        <v>1456</v>
      </c>
      <c r="E564" s="100">
        <f t="shared" si="52"/>
        <v>642</v>
      </c>
      <c r="F564" s="101">
        <v>104</v>
      </c>
      <c r="G564" s="101">
        <f t="shared" si="51"/>
        <v>79</v>
      </c>
      <c r="H564" s="113" t="s">
        <v>197</v>
      </c>
      <c r="I564" s="103" t="s">
        <v>197</v>
      </c>
      <c r="J564" s="77" t="s">
        <v>197</v>
      </c>
      <c r="K564" s="78" t="s">
        <v>197</v>
      </c>
      <c r="L564" s="79" t="s">
        <v>197</v>
      </c>
      <c r="M564" s="225">
        <v>642</v>
      </c>
      <c r="N564" s="209">
        <v>1233</v>
      </c>
    </row>
    <row r="565" spans="1:14" ht="17.100000000000001" customHeight="1">
      <c r="A565" s="173"/>
      <c r="B565" s="87" t="s">
        <v>1427</v>
      </c>
      <c r="C565" s="16" t="s">
        <v>1443</v>
      </c>
      <c r="D565" s="218" t="s">
        <v>1456</v>
      </c>
      <c r="E565" s="100">
        <f t="shared" ref="E565:E577" si="53">IF(M565="",IF(D565="","",ROUNDDOWN($L$1*D565/1000,0)),M565)</f>
        <v>739</v>
      </c>
      <c r="F565" s="101">
        <v>105</v>
      </c>
      <c r="G565" s="101">
        <f t="shared" ref="G565:G577" si="54">IF(E565="","",ROUNDDOWN(E565*1000*N565/10000000,0))</f>
        <v>91</v>
      </c>
      <c r="H565" s="113" t="s">
        <v>197</v>
      </c>
      <c r="I565" s="103" t="s">
        <v>197</v>
      </c>
      <c r="J565" s="77" t="s">
        <v>197</v>
      </c>
      <c r="K565" s="78" t="s">
        <v>197</v>
      </c>
      <c r="L565" s="79" t="s">
        <v>197</v>
      </c>
      <c r="M565" s="225">
        <v>739</v>
      </c>
      <c r="N565" s="209">
        <v>1233</v>
      </c>
    </row>
    <row r="566" spans="1:14" ht="17.100000000000001" customHeight="1">
      <c r="A566" s="173"/>
      <c r="B566" s="87" t="s">
        <v>1428</v>
      </c>
      <c r="C566" s="16" t="s">
        <v>1444</v>
      </c>
      <c r="D566" s="218" t="s">
        <v>1456</v>
      </c>
      <c r="E566" s="100">
        <f t="shared" si="53"/>
        <v>1021</v>
      </c>
      <c r="F566" s="101">
        <v>106</v>
      </c>
      <c r="G566" s="101">
        <f t="shared" si="54"/>
        <v>125</v>
      </c>
      <c r="H566" s="113" t="s">
        <v>197</v>
      </c>
      <c r="I566" s="103" t="s">
        <v>197</v>
      </c>
      <c r="J566" s="77" t="s">
        <v>197</v>
      </c>
      <c r="K566" s="78" t="s">
        <v>197</v>
      </c>
      <c r="L566" s="79" t="s">
        <v>197</v>
      </c>
      <c r="M566" s="224">
        <v>1021</v>
      </c>
      <c r="N566" s="209">
        <v>1233</v>
      </c>
    </row>
    <row r="567" spans="1:14" ht="17.100000000000001" customHeight="1">
      <c r="A567" s="173"/>
      <c r="B567" s="87" t="s">
        <v>1429</v>
      </c>
      <c r="C567" s="16" t="s">
        <v>1445</v>
      </c>
      <c r="D567" s="218" t="s">
        <v>1456</v>
      </c>
      <c r="E567" s="100">
        <f t="shared" si="53"/>
        <v>1605</v>
      </c>
      <c r="F567" s="101">
        <v>107</v>
      </c>
      <c r="G567" s="101">
        <f t="shared" si="54"/>
        <v>197</v>
      </c>
      <c r="H567" s="113" t="s">
        <v>197</v>
      </c>
      <c r="I567" s="103" t="s">
        <v>197</v>
      </c>
      <c r="J567" s="77" t="s">
        <v>197</v>
      </c>
      <c r="K567" s="78" t="s">
        <v>197</v>
      </c>
      <c r="L567" s="79" t="s">
        <v>197</v>
      </c>
      <c r="M567" s="224">
        <v>1605</v>
      </c>
      <c r="N567" s="209">
        <v>1233</v>
      </c>
    </row>
    <row r="568" spans="1:14" ht="17.100000000000001" customHeight="1">
      <c r="A568" s="173"/>
      <c r="B568" s="87" t="s">
        <v>1430</v>
      </c>
      <c r="C568" s="16" t="s">
        <v>1446</v>
      </c>
      <c r="D568" s="218" t="s">
        <v>1456</v>
      </c>
      <c r="E568" s="100">
        <f t="shared" si="53"/>
        <v>2140</v>
      </c>
      <c r="F568" s="101">
        <v>108</v>
      </c>
      <c r="G568" s="101">
        <f t="shared" si="54"/>
        <v>263</v>
      </c>
      <c r="H568" s="113" t="s">
        <v>197</v>
      </c>
      <c r="I568" s="103" t="s">
        <v>197</v>
      </c>
      <c r="J568" s="77" t="s">
        <v>197</v>
      </c>
      <c r="K568" s="78" t="s">
        <v>197</v>
      </c>
      <c r="L568" s="79" t="s">
        <v>197</v>
      </c>
      <c r="M568" s="224">
        <v>2140</v>
      </c>
      <c r="N568" s="209">
        <v>1233</v>
      </c>
    </row>
    <row r="569" spans="1:14" ht="17.100000000000001" customHeight="1">
      <c r="A569" s="173"/>
      <c r="B569" s="87" t="s">
        <v>1431</v>
      </c>
      <c r="C569" s="16" t="s">
        <v>1447</v>
      </c>
      <c r="D569" s="218" t="s">
        <v>1456</v>
      </c>
      <c r="E569" s="100">
        <f t="shared" si="53"/>
        <v>2431</v>
      </c>
      <c r="F569" s="101">
        <v>109</v>
      </c>
      <c r="G569" s="101">
        <f t="shared" si="54"/>
        <v>299</v>
      </c>
      <c r="H569" s="113" t="s">
        <v>197</v>
      </c>
      <c r="I569" s="103" t="s">
        <v>197</v>
      </c>
      <c r="J569" s="77" t="s">
        <v>197</v>
      </c>
      <c r="K569" s="78" t="s">
        <v>197</v>
      </c>
      <c r="L569" s="79" t="s">
        <v>197</v>
      </c>
      <c r="M569" s="224">
        <v>2431</v>
      </c>
      <c r="N569" s="209">
        <v>1233</v>
      </c>
    </row>
    <row r="570" spans="1:14" ht="17.100000000000001" customHeight="1">
      <c r="A570" s="173"/>
      <c r="B570" s="87" t="s">
        <v>1432</v>
      </c>
      <c r="C570" s="16" t="s">
        <v>1448</v>
      </c>
      <c r="D570" s="218" t="s">
        <v>1456</v>
      </c>
      <c r="E570" s="100">
        <f t="shared" si="53"/>
        <v>2626</v>
      </c>
      <c r="F570" s="101">
        <v>110</v>
      </c>
      <c r="G570" s="101">
        <f t="shared" si="54"/>
        <v>323</v>
      </c>
      <c r="H570" s="113" t="s">
        <v>197</v>
      </c>
      <c r="I570" s="103" t="s">
        <v>197</v>
      </c>
      <c r="J570" s="77" t="s">
        <v>197</v>
      </c>
      <c r="K570" s="78" t="s">
        <v>197</v>
      </c>
      <c r="L570" s="79" t="s">
        <v>197</v>
      </c>
      <c r="M570" s="224">
        <v>2626</v>
      </c>
      <c r="N570" s="209">
        <v>1233</v>
      </c>
    </row>
    <row r="571" spans="1:14" ht="17.100000000000001" customHeight="1">
      <c r="A571" s="173"/>
      <c r="B571" s="87" t="s">
        <v>1433</v>
      </c>
      <c r="C571" s="16" t="s">
        <v>1449</v>
      </c>
      <c r="D571" s="218" t="s">
        <v>1456</v>
      </c>
      <c r="E571" s="100">
        <f t="shared" si="53"/>
        <v>2782</v>
      </c>
      <c r="F571" s="101">
        <v>111</v>
      </c>
      <c r="G571" s="101">
        <f t="shared" si="54"/>
        <v>343</v>
      </c>
      <c r="H571" s="113" t="s">
        <v>197</v>
      </c>
      <c r="I571" s="103" t="s">
        <v>197</v>
      </c>
      <c r="J571" s="77" t="s">
        <v>197</v>
      </c>
      <c r="K571" s="78" t="s">
        <v>197</v>
      </c>
      <c r="L571" s="79" t="s">
        <v>197</v>
      </c>
      <c r="M571" s="224">
        <v>2782</v>
      </c>
      <c r="N571" s="209">
        <v>1233</v>
      </c>
    </row>
    <row r="572" spans="1:14" ht="17.100000000000001" customHeight="1">
      <c r="A572" s="173"/>
      <c r="B572" s="87" t="s">
        <v>1434</v>
      </c>
      <c r="C572" s="16" t="s">
        <v>1450</v>
      </c>
      <c r="D572" s="218" t="s">
        <v>1456</v>
      </c>
      <c r="E572" s="100">
        <f t="shared" si="53"/>
        <v>2918</v>
      </c>
      <c r="F572" s="101">
        <v>112</v>
      </c>
      <c r="G572" s="101">
        <f t="shared" si="54"/>
        <v>359</v>
      </c>
      <c r="H572" s="113" t="s">
        <v>197</v>
      </c>
      <c r="I572" s="103" t="s">
        <v>197</v>
      </c>
      <c r="J572" s="77" t="s">
        <v>197</v>
      </c>
      <c r="K572" s="78" t="s">
        <v>197</v>
      </c>
      <c r="L572" s="79" t="s">
        <v>197</v>
      </c>
      <c r="M572" s="224">
        <v>2918</v>
      </c>
      <c r="N572" s="209">
        <v>1233</v>
      </c>
    </row>
    <row r="573" spans="1:14" ht="17.100000000000001" customHeight="1">
      <c r="A573" s="173"/>
      <c r="B573" s="87" t="s">
        <v>1435</v>
      </c>
      <c r="C573" s="16" t="s">
        <v>1451</v>
      </c>
      <c r="D573" s="218" t="s">
        <v>1456</v>
      </c>
      <c r="E573" s="100">
        <f t="shared" si="53"/>
        <v>3083</v>
      </c>
      <c r="F573" s="101">
        <v>113</v>
      </c>
      <c r="G573" s="101">
        <f t="shared" si="54"/>
        <v>380</v>
      </c>
      <c r="H573" s="113" t="s">
        <v>197</v>
      </c>
      <c r="I573" s="103" t="s">
        <v>197</v>
      </c>
      <c r="J573" s="77" t="s">
        <v>197</v>
      </c>
      <c r="K573" s="78" t="s">
        <v>197</v>
      </c>
      <c r="L573" s="79" t="s">
        <v>197</v>
      </c>
      <c r="M573" s="224">
        <v>3083</v>
      </c>
      <c r="N573" s="209">
        <v>1233</v>
      </c>
    </row>
    <row r="574" spans="1:14" ht="17.100000000000001" customHeight="1">
      <c r="A574" s="173"/>
      <c r="B574" s="87" t="s">
        <v>1436</v>
      </c>
      <c r="C574" s="16" t="s">
        <v>1452</v>
      </c>
      <c r="D574" s="218" t="s">
        <v>1456</v>
      </c>
      <c r="E574" s="100">
        <f t="shared" si="53"/>
        <v>3112</v>
      </c>
      <c r="F574" s="101">
        <v>114</v>
      </c>
      <c r="G574" s="101">
        <f t="shared" si="54"/>
        <v>383</v>
      </c>
      <c r="H574" s="113" t="s">
        <v>197</v>
      </c>
      <c r="I574" s="103" t="s">
        <v>197</v>
      </c>
      <c r="J574" s="77" t="s">
        <v>197</v>
      </c>
      <c r="K574" s="78" t="s">
        <v>197</v>
      </c>
      <c r="L574" s="79" t="s">
        <v>197</v>
      </c>
      <c r="M574" s="224">
        <v>3112</v>
      </c>
      <c r="N574" s="209">
        <v>1233</v>
      </c>
    </row>
    <row r="575" spans="1:14" ht="17.100000000000001" customHeight="1">
      <c r="A575" s="173"/>
      <c r="B575" s="87" t="s">
        <v>1437</v>
      </c>
      <c r="C575" s="16" t="s">
        <v>1453</v>
      </c>
      <c r="D575" s="218" t="s">
        <v>1456</v>
      </c>
      <c r="E575" s="100">
        <f t="shared" si="53"/>
        <v>3540</v>
      </c>
      <c r="F575" s="101">
        <v>115</v>
      </c>
      <c r="G575" s="101">
        <f t="shared" si="54"/>
        <v>436</v>
      </c>
      <c r="H575" s="113" t="s">
        <v>197</v>
      </c>
      <c r="I575" s="103" t="s">
        <v>197</v>
      </c>
      <c r="J575" s="77" t="s">
        <v>197</v>
      </c>
      <c r="K575" s="78" t="s">
        <v>197</v>
      </c>
      <c r="L575" s="79" t="s">
        <v>197</v>
      </c>
      <c r="M575" s="224">
        <v>3540</v>
      </c>
      <c r="N575" s="209">
        <v>1233</v>
      </c>
    </row>
    <row r="576" spans="1:14" ht="17.100000000000001" customHeight="1">
      <c r="A576" s="173"/>
      <c r="B576" s="87" t="s">
        <v>1438</v>
      </c>
      <c r="C576" s="16" t="s">
        <v>1454</v>
      </c>
      <c r="D576" s="218" t="s">
        <v>1456</v>
      </c>
      <c r="E576" s="100">
        <f t="shared" si="53"/>
        <v>4270</v>
      </c>
      <c r="F576" s="101">
        <v>116</v>
      </c>
      <c r="G576" s="101">
        <f t="shared" si="54"/>
        <v>526</v>
      </c>
      <c r="H576" s="113" t="s">
        <v>197</v>
      </c>
      <c r="I576" s="103" t="s">
        <v>197</v>
      </c>
      <c r="J576" s="77" t="s">
        <v>197</v>
      </c>
      <c r="K576" s="78" t="s">
        <v>197</v>
      </c>
      <c r="L576" s="79" t="s">
        <v>197</v>
      </c>
      <c r="M576" s="224">
        <v>4270</v>
      </c>
      <c r="N576" s="209">
        <v>1233</v>
      </c>
    </row>
    <row r="577" spans="1:14" ht="17.100000000000001" customHeight="1">
      <c r="A577" s="173"/>
      <c r="B577" s="87" t="s">
        <v>1439</v>
      </c>
      <c r="C577" s="16" t="s">
        <v>1455</v>
      </c>
      <c r="D577" s="218" t="s">
        <v>1456</v>
      </c>
      <c r="E577" s="100">
        <f t="shared" si="53"/>
        <v>4863</v>
      </c>
      <c r="F577" s="101">
        <v>117</v>
      </c>
      <c r="G577" s="101">
        <f t="shared" si="54"/>
        <v>599</v>
      </c>
      <c r="H577" s="113" t="s">
        <v>197</v>
      </c>
      <c r="I577" s="103" t="s">
        <v>197</v>
      </c>
      <c r="J577" s="77" t="s">
        <v>197</v>
      </c>
      <c r="K577" s="78" t="s">
        <v>197</v>
      </c>
      <c r="L577" s="79" t="s">
        <v>197</v>
      </c>
      <c r="M577" s="224">
        <v>4863</v>
      </c>
      <c r="N577" s="209">
        <v>1233</v>
      </c>
    </row>
    <row r="578" spans="1:14" ht="16.95" customHeight="1">
      <c r="A578" s="176">
        <v>9010</v>
      </c>
      <c r="B578" s="87" t="s">
        <v>175</v>
      </c>
      <c r="C578" s="16" t="s">
        <v>790</v>
      </c>
      <c r="D578" s="218">
        <v>594037</v>
      </c>
      <c r="E578" s="100">
        <f t="shared" si="52"/>
        <v>636451</v>
      </c>
      <c r="F578" s="101">
        <v>45960</v>
      </c>
      <c r="G578" s="101">
        <f t="shared" si="51"/>
        <v>47606</v>
      </c>
      <c r="H578" s="113">
        <v>50.1</v>
      </c>
      <c r="I578" s="103">
        <v>36</v>
      </c>
      <c r="J578" s="253" t="s">
        <v>1692</v>
      </c>
      <c r="K578" s="254"/>
      <c r="L578" s="255"/>
      <c r="M578" s="208"/>
      <c r="N578" s="209">
        <v>748</v>
      </c>
    </row>
    <row r="579" spans="1:14" ht="16.95" customHeight="1">
      <c r="A579" s="173" t="s">
        <v>176</v>
      </c>
      <c r="B579" s="86" t="s">
        <v>1346</v>
      </c>
      <c r="C579" s="16" t="s">
        <v>791</v>
      </c>
      <c r="D579" s="218">
        <v>1130520</v>
      </c>
      <c r="E579" s="100">
        <f t="shared" si="52"/>
        <v>1211239</v>
      </c>
      <c r="F579" s="101">
        <v>87468</v>
      </c>
      <c r="G579" s="101">
        <f t="shared" si="51"/>
        <v>90600</v>
      </c>
      <c r="H579" s="113">
        <v>101.9</v>
      </c>
      <c r="I579" s="103">
        <v>27</v>
      </c>
      <c r="J579" s="253" t="s">
        <v>177</v>
      </c>
      <c r="K579" s="254"/>
      <c r="L579" s="255"/>
      <c r="M579" s="208"/>
      <c r="N579" s="209">
        <v>748</v>
      </c>
    </row>
    <row r="580" spans="1:14" ht="16.95" customHeight="1">
      <c r="A580" s="173"/>
      <c r="B580" s="86" t="s">
        <v>1347</v>
      </c>
      <c r="C580" s="16" t="s">
        <v>792</v>
      </c>
      <c r="D580" s="218">
        <v>1826817</v>
      </c>
      <c r="E580" s="100">
        <f t="shared" si="52"/>
        <v>1957251</v>
      </c>
      <c r="F580" s="101">
        <v>141341</v>
      </c>
      <c r="G580" s="101">
        <f t="shared" si="51"/>
        <v>146402</v>
      </c>
      <c r="H580" s="113">
        <v>163.1</v>
      </c>
      <c r="I580" s="103">
        <v>37</v>
      </c>
      <c r="J580" s="253" t="s">
        <v>177</v>
      </c>
      <c r="K580" s="254"/>
      <c r="L580" s="255"/>
      <c r="M580" s="208"/>
      <c r="N580" s="209">
        <v>748</v>
      </c>
    </row>
    <row r="581" spans="1:14" ht="16.95" customHeight="1">
      <c r="A581" s="173"/>
      <c r="B581" s="86" t="s">
        <v>1348</v>
      </c>
      <c r="C581" s="16" t="s">
        <v>793</v>
      </c>
      <c r="D581" s="218">
        <v>2192182</v>
      </c>
      <c r="E581" s="100">
        <f t="shared" si="52"/>
        <v>2348703</v>
      </c>
      <c r="F581" s="101">
        <v>169609</v>
      </c>
      <c r="G581" s="101">
        <f t="shared" si="51"/>
        <v>175682</v>
      </c>
      <c r="H581" s="113">
        <v>222.8</v>
      </c>
      <c r="I581" s="103">
        <v>27</v>
      </c>
      <c r="J581" s="253" t="s">
        <v>177</v>
      </c>
      <c r="K581" s="254"/>
      <c r="L581" s="255"/>
      <c r="M581" s="208"/>
      <c r="N581" s="209">
        <v>748</v>
      </c>
    </row>
    <row r="582" spans="1:14" ht="16.95" customHeight="1">
      <c r="A582" s="173"/>
      <c r="B582" s="86" t="s">
        <v>1349</v>
      </c>
      <c r="C582" s="16" t="s">
        <v>794</v>
      </c>
      <c r="D582" s="218">
        <v>3761552</v>
      </c>
      <c r="E582" s="100">
        <f t="shared" si="52"/>
        <v>4030126</v>
      </c>
      <c r="F582" s="101">
        <v>291032</v>
      </c>
      <c r="G582" s="101">
        <f t="shared" si="51"/>
        <v>301453</v>
      </c>
      <c r="H582" s="113">
        <v>370</v>
      </c>
      <c r="I582" s="103">
        <v>23</v>
      </c>
      <c r="J582" s="253" t="s">
        <v>177</v>
      </c>
      <c r="K582" s="254"/>
      <c r="L582" s="255"/>
      <c r="M582" s="208"/>
      <c r="N582" s="209">
        <v>748</v>
      </c>
    </row>
    <row r="583" spans="1:14" ht="16.95" customHeight="1">
      <c r="A583" s="173"/>
      <c r="B583" s="86" t="s">
        <v>1350</v>
      </c>
      <c r="C583" s="16" t="s">
        <v>795</v>
      </c>
      <c r="D583" s="218">
        <v>4220440</v>
      </c>
      <c r="E583" s="100">
        <f t="shared" si="52"/>
        <v>4521779</v>
      </c>
      <c r="F583" s="101">
        <v>326536</v>
      </c>
      <c r="G583" s="101">
        <f t="shared" si="51"/>
        <v>338229</v>
      </c>
      <c r="H583" s="113">
        <v>409</v>
      </c>
      <c r="I583" s="103">
        <v>23</v>
      </c>
      <c r="J583" s="253" t="s">
        <v>177</v>
      </c>
      <c r="K583" s="254"/>
      <c r="L583" s="255"/>
      <c r="M583" s="208"/>
      <c r="N583" s="209">
        <v>748</v>
      </c>
    </row>
    <row r="584" spans="1:14" ht="16.95" customHeight="1">
      <c r="A584" s="173"/>
      <c r="B584" s="86" t="s">
        <v>1351</v>
      </c>
      <c r="C584" s="16" t="s">
        <v>796</v>
      </c>
      <c r="D584" s="218">
        <v>6465038</v>
      </c>
      <c r="E584" s="100">
        <f t="shared" si="52"/>
        <v>6926641</v>
      </c>
      <c r="F584" s="101">
        <v>500201</v>
      </c>
      <c r="G584" s="101">
        <f t="shared" si="51"/>
        <v>518112</v>
      </c>
      <c r="H584" s="113">
        <v>560.20000000000005</v>
      </c>
      <c r="I584" s="103">
        <v>23</v>
      </c>
      <c r="J584" s="253" t="s">
        <v>1759</v>
      </c>
      <c r="K584" s="254"/>
      <c r="L584" s="255"/>
      <c r="M584" s="208"/>
      <c r="N584" s="209">
        <v>748</v>
      </c>
    </row>
    <row r="585" spans="1:14" ht="16.95" customHeight="1">
      <c r="A585" s="173"/>
      <c r="B585" s="86" t="s">
        <v>1352</v>
      </c>
      <c r="C585" s="16" t="s">
        <v>797</v>
      </c>
      <c r="D585" s="218">
        <v>7913649</v>
      </c>
      <c r="E585" s="100">
        <f t="shared" si="52"/>
        <v>8478683</v>
      </c>
      <c r="F585" s="101">
        <v>612281</v>
      </c>
      <c r="G585" s="101">
        <f t="shared" si="51"/>
        <v>634205</v>
      </c>
      <c r="H585" s="113">
        <v>649.4</v>
      </c>
      <c r="I585" s="103">
        <v>23</v>
      </c>
      <c r="J585" s="253" t="s">
        <v>1760</v>
      </c>
      <c r="K585" s="254"/>
      <c r="L585" s="255"/>
      <c r="M585" s="208"/>
      <c r="N585" s="209">
        <v>748</v>
      </c>
    </row>
    <row r="586" spans="1:14" ht="16.95" customHeight="1">
      <c r="A586" s="173"/>
      <c r="B586" s="86" t="s">
        <v>1353</v>
      </c>
      <c r="C586" s="16" t="s">
        <v>798</v>
      </c>
      <c r="D586" s="218">
        <v>8705012</v>
      </c>
      <c r="E586" s="100">
        <f t="shared" si="52"/>
        <v>9326549</v>
      </c>
      <c r="F586" s="101">
        <v>673508</v>
      </c>
      <c r="G586" s="101">
        <f t="shared" si="51"/>
        <v>697625</v>
      </c>
      <c r="H586" s="113">
        <v>753.8</v>
      </c>
      <c r="I586" s="103">
        <v>23</v>
      </c>
      <c r="J586" s="253" t="s">
        <v>177</v>
      </c>
      <c r="K586" s="254"/>
      <c r="L586" s="255"/>
      <c r="M586" s="208"/>
      <c r="N586" s="209">
        <v>748</v>
      </c>
    </row>
    <row r="587" spans="1:14" ht="16.95" customHeight="1">
      <c r="A587" s="173"/>
      <c r="B587" s="87" t="s">
        <v>1354</v>
      </c>
      <c r="C587" s="16" t="s">
        <v>799</v>
      </c>
      <c r="D587" s="218">
        <v>11922000</v>
      </c>
      <c r="E587" s="100">
        <f t="shared" si="52"/>
        <v>12773230</v>
      </c>
      <c r="F587" s="99" t="s">
        <v>197</v>
      </c>
      <c r="G587" s="101">
        <f t="shared" si="51"/>
        <v>955437</v>
      </c>
      <c r="H587" s="113">
        <v>1268</v>
      </c>
      <c r="I587" s="103">
        <v>23</v>
      </c>
      <c r="J587" s="253" t="s">
        <v>177</v>
      </c>
      <c r="K587" s="254"/>
      <c r="L587" s="255"/>
      <c r="M587" s="208"/>
      <c r="N587" s="209">
        <v>748</v>
      </c>
    </row>
    <row r="588" spans="1:14" ht="16.95" customHeight="1">
      <c r="A588" s="173"/>
      <c r="B588" s="87" t="s">
        <v>1355</v>
      </c>
      <c r="C588" s="16" t="s">
        <v>800</v>
      </c>
      <c r="D588" s="218">
        <v>15968000</v>
      </c>
      <c r="E588" s="100">
        <f t="shared" si="52"/>
        <v>17108115</v>
      </c>
      <c r="F588" s="99" t="s">
        <v>197</v>
      </c>
      <c r="G588" s="101">
        <f t="shared" si="51"/>
        <v>1279687</v>
      </c>
      <c r="H588" s="113">
        <v>1690</v>
      </c>
      <c r="I588" s="103">
        <v>23</v>
      </c>
      <c r="J588" s="253" t="s">
        <v>177</v>
      </c>
      <c r="K588" s="254"/>
      <c r="L588" s="255"/>
      <c r="M588" s="208"/>
      <c r="N588" s="209">
        <v>748</v>
      </c>
    </row>
    <row r="589" spans="1:14" ht="16.95" customHeight="1">
      <c r="A589" s="173"/>
      <c r="B589" s="86" t="s">
        <v>1356</v>
      </c>
      <c r="C589" s="16" t="s">
        <v>801</v>
      </c>
      <c r="D589" s="218">
        <v>24174625</v>
      </c>
      <c r="E589" s="100">
        <f t="shared" si="52"/>
        <v>25900693</v>
      </c>
      <c r="F589" s="101">
        <v>1870397</v>
      </c>
      <c r="G589" s="101">
        <f t="shared" si="51"/>
        <v>1937371</v>
      </c>
      <c r="H589" s="113">
        <v>2291.9</v>
      </c>
      <c r="I589" s="103" t="s">
        <v>334</v>
      </c>
      <c r="J589" s="253" t="s">
        <v>177</v>
      </c>
      <c r="K589" s="254"/>
      <c r="L589" s="255"/>
      <c r="M589" s="208"/>
      <c r="N589" s="209">
        <v>748</v>
      </c>
    </row>
    <row r="590" spans="1:14" ht="16.95" customHeight="1">
      <c r="A590" s="174"/>
      <c r="B590" s="86" t="s">
        <v>1357</v>
      </c>
      <c r="C590" s="16" t="s">
        <v>802</v>
      </c>
      <c r="D590" s="218">
        <v>42379298</v>
      </c>
      <c r="E590" s="100">
        <f t="shared" si="52"/>
        <v>45405179</v>
      </c>
      <c r="F590" s="101">
        <v>3278897</v>
      </c>
      <c r="G590" s="101">
        <f t="shared" si="51"/>
        <v>3396307</v>
      </c>
      <c r="H590" s="113">
        <v>3819.9</v>
      </c>
      <c r="I590" s="103" t="s">
        <v>334</v>
      </c>
      <c r="J590" s="253" t="s">
        <v>177</v>
      </c>
      <c r="K590" s="254"/>
      <c r="L590" s="255"/>
      <c r="M590" s="208"/>
      <c r="N590" s="209">
        <v>748</v>
      </c>
    </row>
    <row r="591" spans="1:14" ht="16.95" customHeight="1">
      <c r="A591" s="176" t="s">
        <v>335</v>
      </c>
      <c r="B591" s="87" t="s">
        <v>178</v>
      </c>
      <c r="C591" s="16" t="s">
        <v>812</v>
      </c>
      <c r="D591" s="218">
        <v>164656</v>
      </c>
      <c r="E591" s="100">
        <f t="shared" si="52"/>
        <v>176412</v>
      </c>
      <c r="F591" s="101">
        <v>19096</v>
      </c>
      <c r="G591" s="101">
        <f t="shared" si="51"/>
        <v>19811</v>
      </c>
      <c r="H591" s="113">
        <v>12.7</v>
      </c>
      <c r="I591" s="103">
        <v>63</v>
      </c>
      <c r="J591" s="253" t="s">
        <v>177</v>
      </c>
      <c r="K591" s="254"/>
      <c r="L591" s="255"/>
      <c r="M591" s="208"/>
      <c r="N591" s="209">
        <v>1123</v>
      </c>
    </row>
    <row r="592" spans="1:14" ht="16.95" customHeight="1">
      <c r="A592" s="173"/>
      <c r="B592" s="86" t="s">
        <v>1358</v>
      </c>
      <c r="C592" s="16" t="s">
        <v>811</v>
      </c>
      <c r="D592" s="218">
        <v>256134</v>
      </c>
      <c r="E592" s="100">
        <f t="shared" si="52"/>
        <v>274421</v>
      </c>
      <c r="F592" s="101">
        <v>29706</v>
      </c>
      <c r="G592" s="101">
        <f t="shared" si="51"/>
        <v>30817</v>
      </c>
      <c r="H592" s="113">
        <v>19.100000000000001</v>
      </c>
      <c r="I592" s="103">
        <v>63</v>
      </c>
      <c r="J592" s="253" t="s">
        <v>177</v>
      </c>
      <c r="K592" s="254"/>
      <c r="L592" s="255"/>
      <c r="M592" s="208"/>
      <c r="N592" s="209">
        <v>1123</v>
      </c>
    </row>
    <row r="593" spans="1:14" ht="16.95" customHeight="1">
      <c r="A593" s="173"/>
      <c r="B593" s="86" t="s">
        <v>1359</v>
      </c>
      <c r="C593" s="16" t="s">
        <v>810</v>
      </c>
      <c r="D593" s="218">
        <v>351272</v>
      </c>
      <c r="E593" s="100">
        <f t="shared" si="52"/>
        <v>376352</v>
      </c>
      <c r="F593" s="101">
        <v>40740</v>
      </c>
      <c r="G593" s="101">
        <f t="shared" si="51"/>
        <v>42264</v>
      </c>
      <c r="H593" s="113">
        <v>20.399999999999999</v>
      </c>
      <c r="I593" s="103">
        <v>63</v>
      </c>
      <c r="J593" s="253" t="s">
        <v>177</v>
      </c>
      <c r="K593" s="254"/>
      <c r="L593" s="255"/>
      <c r="M593" s="208"/>
      <c r="N593" s="209">
        <v>1123</v>
      </c>
    </row>
    <row r="594" spans="1:14" ht="16.95" customHeight="1">
      <c r="A594" s="173"/>
      <c r="B594" s="86" t="s">
        <v>1360</v>
      </c>
      <c r="C594" s="16" t="s">
        <v>809</v>
      </c>
      <c r="D594" s="218">
        <v>589442</v>
      </c>
      <c r="E594" s="100">
        <f t="shared" si="52"/>
        <v>631528</v>
      </c>
      <c r="F594" s="101">
        <v>68362</v>
      </c>
      <c r="G594" s="101">
        <f t="shared" si="51"/>
        <v>70920</v>
      </c>
      <c r="H594" s="113">
        <v>28</v>
      </c>
      <c r="I594" s="103">
        <v>54</v>
      </c>
      <c r="J594" s="253" t="s">
        <v>177</v>
      </c>
      <c r="K594" s="254"/>
      <c r="L594" s="255"/>
      <c r="M594" s="208"/>
      <c r="N594" s="209">
        <v>1123</v>
      </c>
    </row>
    <row r="595" spans="1:14" ht="16.95" customHeight="1">
      <c r="A595" s="173"/>
      <c r="B595" s="86" t="s">
        <v>1361</v>
      </c>
      <c r="C595" s="16" t="s">
        <v>808</v>
      </c>
      <c r="D595" s="218">
        <v>721758</v>
      </c>
      <c r="E595" s="100">
        <f t="shared" si="52"/>
        <v>773291</v>
      </c>
      <c r="F595" s="99" t="s">
        <v>197</v>
      </c>
      <c r="G595" s="101">
        <f t="shared" si="51"/>
        <v>86840</v>
      </c>
      <c r="H595" s="113">
        <v>67.900000000000006</v>
      </c>
      <c r="I595" s="103">
        <v>54</v>
      </c>
      <c r="J595" s="253" t="s">
        <v>177</v>
      </c>
      <c r="K595" s="254"/>
      <c r="L595" s="255"/>
      <c r="M595" s="208"/>
      <c r="N595" s="209">
        <v>1123</v>
      </c>
    </row>
    <row r="596" spans="1:14" ht="16.95" customHeight="1">
      <c r="A596" s="173"/>
      <c r="B596" s="86" t="s">
        <v>1362</v>
      </c>
      <c r="C596" s="16" t="s">
        <v>807</v>
      </c>
      <c r="D596" s="218">
        <v>998633</v>
      </c>
      <c r="E596" s="100">
        <f t="shared" si="52"/>
        <v>1069935</v>
      </c>
      <c r="F596" s="99" t="s">
        <v>197</v>
      </c>
      <c r="G596" s="101">
        <f t="shared" si="51"/>
        <v>120153</v>
      </c>
      <c r="H596" s="113">
        <v>79.900000000000006</v>
      </c>
      <c r="I596" s="103">
        <v>27</v>
      </c>
      <c r="J596" s="253" t="s">
        <v>177</v>
      </c>
      <c r="K596" s="254"/>
      <c r="L596" s="255"/>
      <c r="M596" s="208"/>
      <c r="N596" s="209">
        <v>1123</v>
      </c>
    </row>
    <row r="597" spans="1:14" ht="16.95" customHeight="1">
      <c r="A597" s="173"/>
      <c r="B597" s="86" t="s">
        <v>1363</v>
      </c>
      <c r="C597" s="16" t="s">
        <v>806</v>
      </c>
      <c r="D597" s="218">
        <v>1585324</v>
      </c>
      <c r="E597" s="100">
        <f t="shared" si="52"/>
        <v>1698516</v>
      </c>
      <c r="F597" s="101">
        <v>183864</v>
      </c>
      <c r="G597" s="101">
        <f t="shared" si="51"/>
        <v>190743</v>
      </c>
      <c r="H597" s="113">
        <v>91.7</v>
      </c>
      <c r="I597" s="103">
        <v>27</v>
      </c>
      <c r="J597" s="253" t="s">
        <v>177</v>
      </c>
      <c r="K597" s="254"/>
      <c r="L597" s="255"/>
      <c r="M597" s="208"/>
      <c r="N597" s="209">
        <v>1123</v>
      </c>
    </row>
    <row r="598" spans="1:14" ht="16.95" customHeight="1">
      <c r="A598" s="173"/>
      <c r="B598" s="86" t="s">
        <v>1364</v>
      </c>
      <c r="C598" s="16" t="s">
        <v>803</v>
      </c>
      <c r="D598" s="218">
        <v>2988257</v>
      </c>
      <c r="E598" s="100">
        <f t="shared" si="52"/>
        <v>3201618</v>
      </c>
      <c r="F598" s="101">
        <v>346574</v>
      </c>
      <c r="G598" s="101">
        <f t="shared" si="51"/>
        <v>359541</v>
      </c>
      <c r="H598" s="113">
        <v>203.7</v>
      </c>
      <c r="I598" s="103">
        <v>23</v>
      </c>
      <c r="J598" s="253" t="s">
        <v>177</v>
      </c>
      <c r="K598" s="254"/>
      <c r="L598" s="255"/>
      <c r="M598" s="208"/>
      <c r="N598" s="209">
        <v>1123</v>
      </c>
    </row>
    <row r="599" spans="1:14" ht="16.95" customHeight="1">
      <c r="A599" s="173"/>
      <c r="B599" s="86" t="s">
        <v>1365</v>
      </c>
      <c r="C599" s="16" t="s">
        <v>804</v>
      </c>
      <c r="D599" s="218">
        <v>3361789</v>
      </c>
      <c r="E599" s="100">
        <f t="shared" si="52"/>
        <v>3601820</v>
      </c>
      <c r="F599" s="101">
        <v>389896</v>
      </c>
      <c r="G599" s="101">
        <f t="shared" si="51"/>
        <v>404484</v>
      </c>
      <c r="H599" s="113">
        <v>224.2</v>
      </c>
      <c r="I599" s="103">
        <v>23</v>
      </c>
      <c r="J599" s="253" t="s">
        <v>177</v>
      </c>
      <c r="K599" s="254"/>
      <c r="L599" s="255"/>
      <c r="M599" s="208"/>
      <c r="N599" s="209">
        <v>1123</v>
      </c>
    </row>
    <row r="600" spans="1:14" ht="16.95" customHeight="1">
      <c r="A600" s="174"/>
      <c r="B600" s="86" t="s">
        <v>1366</v>
      </c>
      <c r="C600" s="16" t="s">
        <v>805</v>
      </c>
      <c r="D600" s="218">
        <v>3762277</v>
      </c>
      <c r="E600" s="100">
        <f t="shared" si="52"/>
        <v>4030903</v>
      </c>
      <c r="F600" s="99" t="s">
        <v>197</v>
      </c>
      <c r="G600" s="101">
        <f t="shared" si="51"/>
        <v>452670</v>
      </c>
      <c r="H600" s="113">
        <v>250.5</v>
      </c>
      <c r="I600" s="103">
        <v>23</v>
      </c>
      <c r="J600" s="253" t="s">
        <v>177</v>
      </c>
      <c r="K600" s="254"/>
      <c r="L600" s="255"/>
      <c r="M600" s="208"/>
      <c r="N600" s="209">
        <v>1123</v>
      </c>
    </row>
    <row r="601" spans="1:14" ht="16.95" customHeight="1">
      <c r="A601" s="173" t="s">
        <v>336</v>
      </c>
      <c r="B601" s="86" t="s">
        <v>1367</v>
      </c>
      <c r="C601" s="16" t="s">
        <v>859</v>
      </c>
      <c r="D601" s="218">
        <v>147125</v>
      </c>
      <c r="E601" s="100">
        <f>IF(M601="",IF(D601="","",ROUNDDOWN($L$1*D601/1000,0)),M601)</f>
        <v>157629</v>
      </c>
      <c r="F601" s="101">
        <v>9100</v>
      </c>
      <c r="G601" s="101">
        <f>IF(E601="","",ROUNDDOWN(E601*1000*N601/10000000,0))</f>
        <v>15242</v>
      </c>
      <c r="H601" s="109">
        <v>23.2</v>
      </c>
      <c r="I601" s="103">
        <v>45</v>
      </c>
      <c r="J601" s="253" t="s">
        <v>177</v>
      </c>
      <c r="K601" s="254"/>
      <c r="L601" s="255"/>
      <c r="M601" s="208"/>
      <c r="N601" s="209">
        <v>967</v>
      </c>
    </row>
    <row r="602" spans="1:14" ht="16.95" customHeight="1">
      <c r="A602" s="173"/>
      <c r="B602" s="86" t="s">
        <v>1368</v>
      </c>
      <c r="C602" s="16" t="s">
        <v>858</v>
      </c>
      <c r="D602" s="218">
        <v>152200</v>
      </c>
      <c r="E602" s="100">
        <f t="shared" si="52"/>
        <v>163067</v>
      </c>
      <c r="F602" s="101">
        <v>13113</v>
      </c>
      <c r="G602" s="101">
        <f t="shared" si="51"/>
        <v>15768</v>
      </c>
      <c r="H602" s="109">
        <v>26.2</v>
      </c>
      <c r="I602" s="103">
        <v>45</v>
      </c>
      <c r="J602" s="253" t="s">
        <v>177</v>
      </c>
      <c r="K602" s="254"/>
      <c r="L602" s="255"/>
      <c r="M602" s="208"/>
      <c r="N602" s="209">
        <v>967</v>
      </c>
    </row>
    <row r="603" spans="1:14" ht="16.95" customHeight="1">
      <c r="A603" s="173"/>
      <c r="B603" s="86" t="s">
        <v>1369</v>
      </c>
      <c r="C603" s="16" t="s">
        <v>857</v>
      </c>
      <c r="D603" s="218">
        <v>200904</v>
      </c>
      <c r="E603" s="100">
        <f t="shared" si="52"/>
        <v>215248</v>
      </c>
      <c r="F603" s="101">
        <v>17310</v>
      </c>
      <c r="G603" s="101">
        <f t="shared" si="51"/>
        <v>20814</v>
      </c>
      <c r="H603" s="109">
        <v>36.4</v>
      </c>
      <c r="I603" s="103">
        <v>36</v>
      </c>
      <c r="J603" s="253" t="s">
        <v>177</v>
      </c>
      <c r="K603" s="254"/>
      <c r="L603" s="255"/>
      <c r="M603" s="208"/>
      <c r="N603" s="209">
        <v>967</v>
      </c>
    </row>
    <row r="604" spans="1:14" ht="16.95" customHeight="1">
      <c r="A604" s="173"/>
      <c r="B604" s="86" t="s">
        <v>1370</v>
      </c>
      <c r="C604" s="16" t="s">
        <v>856</v>
      </c>
      <c r="D604" s="218">
        <v>255696</v>
      </c>
      <c r="E604" s="100">
        <f t="shared" si="52"/>
        <v>273952</v>
      </c>
      <c r="F604" s="101">
        <v>22031</v>
      </c>
      <c r="G604" s="101">
        <f t="shared" si="51"/>
        <v>26491</v>
      </c>
      <c r="H604" s="109">
        <v>50.9</v>
      </c>
      <c r="I604" s="103">
        <v>36</v>
      </c>
      <c r="J604" s="253" t="s">
        <v>177</v>
      </c>
      <c r="K604" s="254"/>
      <c r="L604" s="255"/>
      <c r="M604" s="208"/>
      <c r="N604" s="209">
        <v>967</v>
      </c>
    </row>
    <row r="605" spans="1:14" ht="16.95" customHeight="1">
      <c r="A605" s="173"/>
      <c r="B605" s="86" t="s">
        <v>1371</v>
      </c>
      <c r="C605" s="16" t="s">
        <v>855</v>
      </c>
      <c r="D605" s="218">
        <v>316577</v>
      </c>
      <c r="E605" s="100">
        <f t="shared" si="52"/>
        <v>339180</v>
      </c>
      <c r="F605" s="101">
        <v>27277</v>
      </c>
      <c r="G605" s="101">
        <f t="shared" si="51"/>
        <v>32798</v>
      </c>
      <c r="H605" s="109">
        <v>65.5</v>
      </c>
      <c r="I605" s="103">
        <v>32</v>
      </c>
      <c r="J605" s="253" t="s">
        <v>177</v>
      </c>
      <c r="K605" s="254"/>
      <c r="L605" s="255"/>
      <c r="M605" s="208"/>
      <c r="N605" s="209">
        <v>967</v>
      </c>
    </row>
    <row r="606" spans="1:14" ht="16.95" customHeight="1">
      <c r="A606" s="173"/>
      <c r="B606" s="86" t="s">
        <v>1372</v>
      </c>
      <c r="C606" s="16" t="s">
        <v>854</v>
      </c>
      <c r="D606" s="218">
        <v>347018</v>
      </c>
      <c r="E606" s="100">
        <f t="shared" si="52"/>
        <v>371795</v>
      </c>
      <c r="F606" s="101">
        <v>29899</v>
      </c>
      <c r="G606" s="101">
        <f t="shared" si="51"/>
        <v>35952</v>
      </c>
      <c r="H606" s="109">
        <v>72.8</v>
      </c>
      <c r="I606" s="103">
        <v>32</v>
      </c>
      <c r="J606" s="253" t="s">
        <v>177</v>
      </c>
      <c r="K606" s="254"/>
      <c r="L606" s="255"/>
      <c r="M606" s="208"/>
      <c r="N606" s="209">
        <v>967</v>
      </c>
    </row>
    <row r="607" spans="1:14" ht="16.95" customHeight="1">
      <c r="A607" s="173"/>
      <c r="B607" s="86" t="s">
        <v>1373</v>
      </c>
      <c r="C607" s="16" t="s">
        <v>853</v>
      </c>
      <c r="D607" s="218">
        <v>499218</v>
      </c>
      <c r="E607" s="100">
        <f t="shared" si="52"/>
        <v>534862</v>
      </c>
      <c r="F607" s="101">
        <v>43013</v>
      </c>
      <c r="G607" s="101">
        <f t="shared" si="51"/>
        <v>51721</v>
      </c>
      <c r="H607" s="109">
        <v>116.4</v>
      </c>
      <c r="I607" s="103">
        <v>27</v>
      </c>
      <c r="J607" s="253" t="s">
        <v>177</v>
      </c>
      <c r="K607" s="254"/>
      <c r="L607" s="255"/>
      <c r="M607" s="208"/>
      <c r="N607" s="209">
        <v>967</v>
      </c>
    </row>
    <row r="608" spans="1:14" ht="16.95" customHeight="1">
      <c r="A608" s="173"/>
      <c r="B608" s="86" t="s">
        <v>1374</v>
      </c>
      <c r="C608" s="16" t="s">
        <v>852</v>
      </c>
      <c r="D608" s="218">
        <v>629094</v>
      </c>
      <c r="E608" s="100">
        <f t="shared" si="52"/>
        <v>674011</v>
      </c>
      <c r="F608" s="101">
        <v>54204</v>
      </c>
      <c r="G608" s="101">
        <f t="shared" si="51"/>
        <v>65176</v>
      </c>
      <c r="H608" s="109">
        <v>145.5</v>
      </c>
      <c r="I608" s="103">
        <v>27</v>
      </c>
      <c r="J608" s="253" t="s">
        <v>177</v>
      </c>
      <c r="K608" s="254"/>
      <c r="L608" s="255"/>
      <c r="M608" s="208"/>
      <c r="N608" s="209">
        <v>967</v>
      </c>
    </row>
    <row r="609" spans="1:14" ht="16.95" customHeight="1">
      <c r="A609" s="174"/>
      <c r="B609" s="86" t="s">
        <v>1375</v>
      </c>
      <c r="C609" s="16" t="s">
        <v>851</v>
      </c>
      <c r="D609" s="218">
        <v>1418908</v>
      </c>
      <c r="E609" s="100">
        <f t="shared" si="52"/>
        <v>1520218</v>
      </c>
      <c r="F609" s="101">
        <v>122256</v>
      </c>
      <c r="G609" s="101">
        <f t="shared" si="51"/>
        <v>147005</v>
      </c>
      <c r="H609" s="109">
        <v>349.2</v>
      </c>
      <c r="I609" s="103">
        <v>18</v>
      </c>
      <c r="J609" s="253" t="s">
        <v>177</v>
      </c>
      <c r="K609" s="254"/>
      <c r="L609" s="255"/>
      <c r="M609" s="208"/>
      <c r="N609" s="209">
        <v>967</v>
      </c>
    </row>
    <row r="610" spans="1:14" ht="16.95" customHeight="1">
      <c r="A610" s="176">
        <v>9040</v>
      </c>
      <c r="B610" s="87" t="s">
        <v>1376</v>
      </c>
      <c r="C610" s="16" t="s">
        <v>819</v>
      </c>
      <c r="D610" s="218">
        <v>21306</v>
      </c>
      <c r="E610" s="100">
        <f t="shared" si="52"/>
        <v>22827</v>
      </c>
      <c r="F610" s="101">
        <v>1835</v>
      </c>
      <c r="G610" s="101">
        <f t="shared" si="51"/>
        <v>2168</v>
      </c>
      <c r="H610" s="113">
        <v>1.3</v>
      </c>
      <c r="I610" s="103">
        <v>63</v>
      </c>
      <c r="J610" s="253" t="s">
        <v>1761</v>
      </c>
      <c r="K610" s="254"/>
      <c r="L610" s="255"/>
      <c r="M610" s="208"/>
      <c r="N610" s="209">
        <v>950</v>
      </c>
    </row>
    <row r="611" spans="1:14" ht="16.95" customHeight="1">
      <c r="A611" s="172" t="s">
        <v>179</v>
      </c>
      <c r="B611" s="86" t="s">
        <v>1377</v>
      </c>
      <c r="C611" s="16" t="s">
        <v>820</v>
      </c>
      <c r="D611" s="218">
        <v>33483</v>
      </c>
      <c r="E611" s="100">
        <f t="shared" si="52"/>
        <v>35873</v>
      </c>
      <c r="F611" s="101">
        <v>2884</v>
      </c>
      <c r="G611" s="101">
        <f t="shared" si="51"/>
        <v>3407</v>
      </c>
      <c r="H611" s="113">
        <v>3.8</v>
      </c>
      <c r="I611" s="103">
        <v>63</v>
      </c>
      <c r="J611" s="253" t="s">
        <v>177</v>
      </c>
      <c r="K611" s="254"/>
      <c r="L611" s="255"/>
      <c r="M611" s="208"/>
      <c r="N611" s="209">
        <v>950</v>
      </c>
    </row>
    <row r="612" spans="1:14" ht="16.95" customHeight="1">
      <c r="A612" s="173" t="s">
        <v>337</v>
      </c>
      <c r="B612" s="86" t="s">
        <v>1378</v>
      </c>
      <c r="C612" s="16" t="s">
        <v>821</v>
      </c>
      <c r="D612" s="218">
        <v>54791</v>
      </c>
      <c r="E612" s="100">
        <f t="shared" si="52"/>
        <v>58703</v>
      </c>
      <c r="F612" s="101">
        <v>4720</v>
      </c>
      <c r="G612" s="101">
        <f t="shared" si="51"/>
        <v>5576</v>
      </c>
      <c r="H612" s="113">
        <v>7.1</v>
      </c>
      <c r="I612" s="103">
        <v>63</v>
      </c>
      <c r="J612" s="253" t="s">
        <v>177</v>
      </c>
      <c r="K612" s="254"/>
      <c r="L612" s="255"/>
      <c r="M612" s="208"/>
      <c r="N612" s="209">
        <v>950</v>
      </c>
    </row>
    <row r="613" spans="1:14" ht="16.95" customHeight="1">
      <c r="A613" s="173"/>
      <c r="B613" s="86" t="s">
        <v>1379</v>
      </c>
      <c r="C613" s="16" t="s">
        <v>818</v>
      </c>
      <c r="D613" s="218">
        <v>65446</v>
      </c>
      <c r="E613" s="100">
        <f t="shared" si="52"/>
        <v>70118</v>
      </c>
      <c r="F613" s="101">
        <v>5638</v>
      </c>
      <c r="G613" s="101">
        <f t="shared" si="51"/>
        <v>6661</v>
      </c>
      <c r="H613" s="113">
        <v>7.6</v>
      </c>
      <c r="I613" s="103">
        <v>63</v>
      </c>
      <c r="J613" s="253" t="s">
        <v>177</v>
      </c>
      <c r="K613" s="254"/>
      <c r="L613" s="255"/>
      <c r="M613" s="208"/>
      <c r="N613" s="209">
        <v>950</v>
      </c>
    </row>
    <row r="614" spans="1:14" ht="16.95" customHeight="1">
      <c r="A614" s="173"/>
      <c r="B614" s="86" t="s">
        <v>1380</v>
      </c>
      <c r="C614" s="16" t="s">
        <v>546</v>
      </c>
      <c r="D614" s="218">
        <v>136979</v>
      </c>
      <c r="E614" s="100">
        <f t="shared" si="52"/>
        <v>146759</v>
      </c>
      <c r="F614" s="101">
        <v>11802</v>
      </c>
      <c r="G614" s="101">
        <f t="shared" si="51"/>
        <v>13942</v>
      </c>
      <c r="H614" s="113">
        <v>12.7</v>
      </c>
      <c r="I614" s="103">
        <v>63</v>
      </c>
      <c r="J614" s="253" t="s">
        <v>177</v>
      </c>
      <c r="K614" s="254"/>
      <c r="L614" s="255"/>
      <c r="M614" s="208"/>
      <c r="N614" s="209">
        <v>950</v>
      </c>
    </row>
    <row r="615" spans="1:14" ht="16.95" customHeight="1">
      <c r="A615" s="173"/>
      <c r="B615" s="86" t="s">
        <v>1381</v>
      </c>
      <c r="C615" s="16" t="s">
        <v>817</v>
      </c>
      <c r="D615" s="218">
        <v>164482</v>
      </c>
      <c r="E615" s="100">
        <f t="shared" si="52"/>
        <v>176226</v>
      </c>
      <c r="F615" s="101">
        <v>14172</v>
      </c>
      <c r="G615" s="101">
        <f t="shared" si="51"/>
        <v>16741</v>
      </c>
      <c r="H615" s="113">
        <v>15.3</v>
      </c>
      <c r="I615" s="103">
        <v>63</v>
      </c>
      <c r="J615" s="253" t="s">
        <v>177</v>
      </c>
      <c r="K615" s="254"/>
      <c r="L615" s="255"/>
      <c r="M615" s="208"/>
      <c r="N615" s="209">
        <v>950</v>
      </c>
    </row>
    <row r="616" spans="1:14" ht="16.95" customHeight="1">
      <c r="A616" s="173"/>
      <c r="B616" s="86" t="s">
        <v>1382</v>
      </c>
      <c r="C616" s="16" t="s">
        <v>671</v>
      </c>
      <c r="D616" s="218">
        <v>274137</v>
      </c>
      <c r="E616" s="100">
        <f t="shared" si="52"/>
        <v>293710</v>
      </c>
      <c r="F616" s="101">
        <v>23620</v>
      </c>
      <c r="G616" s="101">
        <f t="shared" si="51"/>
        <v>27902</v>
      </c>
      <c r="H616" s="113">
        <v>25.5</v>
      </c>
      <c r="I616" s="103">
        <v>63</v>
      </c>
      <c r="J616" s="253" t="s">
        <v>177</v>
      </c>
      <c r="K616" s="254"/>
      <c r="L616" s="255"/>
      <c r="M616" s="208"/>
      <c r="N616" s="209">
        <v>950</v>
      </c>
    </row>
    <row r="617" spans="1:14" ht="16.95" customHeight="1">
      <c r="A617" s="173"/>
      <c r="B617" s="86" t="s">
        <v>1383</v>
      </c>
      <c r="C617" s="16" t="s">
        <v>813</v>
      </c>
      <c r="D617" s="218">
        <v>342672</v>
      </c>
      <c r="E617" s="100">
        <f t="shared" si="52"/>
        <v>367138</v>
      </c>
      <c r="F617" s="101">
        <v>29525</v>
      </c>
      <c r="G617" s="101">
        <f t="shared" si="51"/>
        <v>34878</v>
      </c>
      <c r="H617" s="113">
        <v>31.8</v>
      </c>
      <c r="I617" s="103">
        <v>63</v>
      </c>
      <c r="J617" s="253" t="s">
        <v>177</v>
      </c>
      <c r="K617" s="254"/>
      <c r="L617" s="255"/>
      <c r="M617" s="208"/>
      <c r="N617" s="209">
        <v>950</v>
      </c>
    </row>
    <row r="618" spans="1:14" ht="16.95" customHeight="1">
      <c r="A618" s="173"/>
      <c r="B618" s="86" t="s">
        <v>1384</v>
      </c>
      <c r="C618" s="16" t="s">
        <v>814</v>
      </c>
      <c r="D618" s="218">
        <v>412501</v>
      </c>
      <c r="E618" s="100">
        <f t="shared" si="52"/>
        <v>441953</v>
      </c>
      <c r="F618" s="99" t="s">
        <v>197</v>
      </c>
      <c r="G618" s="101">
        <f t="shared" si="51"/>
        <v>41985</v>
      </c>
      <c r="H618" s="113">
        <v>38.1</v>
      </c>
      <c r="I618" s="103">
        <v>63</v>
      </c>
      <c r="J618" s="253" t="s">
        <v>177</v>
      </c>
      <c r="K618" s="254"/>
      <c r="L618" s="255"/>
      <c r="M618" s="208"/>
      <c r="N618" s="209">
        <v>950</v>
      </c>
    </row>
    <row r="619" spans="1:14" ht="16.95" customHeight="1">
      <c r="A619" s="173"/>
      <c r="B619" s="86" t="s">
        <v>1385</v>
      </c>
      <c r="C619" s="16" t="s">
        <v>815</v>
      </c>
      <c r="D619" s="218">
        <v>524278</v>
      </c>
      <c r="E619" s="100">
        <f t="shared" si="52"/>
        <v>561711</v>
      </c>
      <c r="F619" s="99" t="s">
        <v>197</v>
      </c>
      <c r="G619" s="101">
        <f t="shared" si="51"/>
        <v>53362</v>
      </c>
      <c r="H619" s="113">
        <v>48.3</v>
      </c>
      <c r="I619" s="103">
        <v>63</v>
      </c>
      <c r="J619" s="253" t="s">
        <v>177</v>
      </c>
      <c r="K619" s="254"/>
      <c r="L619" s="255"/>
      <c r="M619" s="208"/>
      <c r="N619" s="209">
        <v>950</v>
      </c>
    </row>
    <row r="620" spans="1:14" ht="16.95" customHeight="1">
      <c r="A620" s="173"/>
      <c r="B620" s="86" t="s">
        <v>1386</v>
      </c>
      <c r="C620" s="16" t="s">
        <v>816</v>
      </c>
      <c r="D620" s="218">
        <v>943298</v>
      </c>
      <c r="E620" s="100">
        <f t="shared" si="52"/>
        <v>1010649</v>
      </c>
      <c r="F620" s="99" t="s">
        <v>197</v>
      </c>
      <c r="G620" s="101">
        <f t="shared" si="51"/>
        <v>96011</v>
      </c>
      <c r="H620" s="113">
        <v>86.3</v>
      </c>
      <c r="I620" s="103">
        <v>63</v>
      </c>
      <c r="J620" s="253" t="s">
        <v>177</v>
      </c>
      <c r="K620" s="254"/>
      <c r="L620" s="255"/>
      <c r="M620" s="208"/>
      <c r="N620" s="209">
        <v>950</v>
      </c>
    </row>
    <row r="621" spans="1:14" ht="16.95" customHeight="1">
      <c r="A621" s="175">
        <v>9050</v>
      </c>
      <c r="B621" s="87" t="s">
        <v>1387</v>
      </c>
      <c r="C621" s="26" t="s">
        <v>828</v>
      </c>
      <c r="D621" s="218">
        <v>140263</v>
      </c>
      <c r="E621" s="100">
        <f t="shared" si="52"/>
        <v>150277</v>
      </c>
      <c r="F621" s="101">
        <v>17307</v>
      </c>
      <c r="G621" s="101">
        <f t="shared" si="51"/>
        <v>18438</v>
      </c>
      <c r="H621" s="113">
        <v>9.5</v>
      </c>
      <c r="I621" s="103">
        <v>81</v>
      </c>
      <c r="J621" s="253" t="s">
        <v>177</v>
      </c>
      <c r="K621" s="254"/>
      <c r="L621" s="255"/>
      <c r="M621" s="208"/>
      <c r="N621" s="209">
        <v>1227</v>
      </c>
    </row>
    <row r="622" spans="1:14" ht="16.95" customHeight="1">
      <c r="A622" s="173" t="s">
        <v>338</v>
      </c>
      <c r="B622" s="86" t="s">
        <v>1388</v>
      </c>
      <c r="C622" s="16" t="s">
        <v>829</v>
      </c>
      <c r="D622" s="218">
        <v>225642</v>
      </c>
      <c r="E622" s="100">
        <f t="shared" si="52"/>
        <v>241752</v>
      </c>
      <c r="F622" s="101">
        <v>27842</v>
      </c>
      <c r="G622" s="101">
        <f t="shared" ref="G622:G656" si="55">IF(E622="","",ROUNDDOWN(E622*1000*N622/10000000,0))</f>
        <v>29662</v>
      </c>
      <c r="H622" s="113">
        <v>19.100000000000001</v>
      </c>
      <c r="I622" s="103">
        <v>73</v>
      </c>
      <c r="J622" s="253" t="s">
        <v>177</v>
      </c>
      <c r="K622" s="254"/>
      <c r="L622" s="255"/>
      <c r="M622" s="208"/>
      <c r="N622" s="209">
        <v>1227</v>
      </c>
    </row>
    <row r="623" spans="1:14" ht="16.95" customHeight="1">
      <c r="A623" s="185"/>
      <c r="B623" s="86" t="s">
        <v>1389</v>
      </c>
      <c r="C623" s="16" t="s">
        <v>830</v>
      </c>
      <c r="D623" s="218">
        <v>409613</v>
      </c>
      <c r="E623" s="100">
        <f t="shared" ref="E623:E656" si="56">IF(M623="",IF(D623="","",ROUNDDOWN($L$1*D623/1000,0)),M623)</f>
        <v>438859</v>
      </c>
      <c r="F623" s="101">
        <v>50544</v>
      </c>
      <c r="G623" s="101">
        <f t="shared" si="55"/>
        <v>53847</v>
      </c>
      <c r="H623" s="113">
        <v>57.3</v>
      </c>
      <c r="I623" s="103">
        <v>63</v>
      </c>
      <c r="J623" s="253" t="s">
        <v>177</v>
      </c>
      <c r="K623" s="254"/>
      <c r="L623" s="255"/>
      <c r="M623" s="208"/>
      <c r="N623" s="209">
        <v>1227</v>
      </c>
    </row>
    <row r="624" spans="1:14" ht="16.95" customHeight="1">
      <c r="A624" s="185"/>
      <c r="B624" s="86" t="s">
        <v>1390</v>
      </c>
      <c r="C624" s="16" t="s">
        <v>831</v>
      </c>
      <c r="D624" s="218">
        <v>619867</v>
      </c>
      <c r="E624" s="100">
        <f t="shared" si="56"/>
        <v>664125</v>
      </c>
      <c r="F624" s="99" t="s">
        <v>197</v>
      </c>
      <c r="G624" s="101">
        <f t="shared" si="55"/>
        <v>81488</v>
      </c>
      <c r="H624" s="113">
        <v>95.5</v>
      </c>
      <c r="I624" s="103">
        <v>58</v>
      </c>
      <c r="J624" s="253" t="s">
        <v>177</v>
      </c>
      <c r="K624" s="254"/>
      <c r="L624" s="255"/>
      <c r="M624" s="208"/>
      <c r="N624" s="209">
        <v>1227</v>
      </c>
    </row>
    <row r="625" spans="1:14" ht="16.95" customHeight="1">
      <c r="A625" s="185"/>
      <c r="B625" s="86" t="s">
        <v>1391</v>
      </c>
      <c r="C625" s="16" t="s">
        <v>832</v>
      </c>
      <c r="D625" s="218">
        <v>688700</v>
      </c>
      <c r="E625" s="100">
        <f t="shared" si="56"/>
        <v>737873</v>
      </c>
      <c r="F625" s="99" t="s">
        <v>197</v>
      </c>
      <c r="G625" s="101">
        <f t="shared" si="55"/>
        <v>90537</v>
      </c>
      <c r="H625" s="113">
        <v>108.3</v>
      </c>
      <c r="I625" s="103">
        <v>56</v>
      </c>
      <c r="J625" s="253" t="s">
        <v>177</v>
      </c>
      <c r="K625" s="254"/>
      <c r="L625" s="255"/>
      <c r="M625" s="208"/>
      <c r="N625" s="209">
        <v>1227</v>
      </c>
    </row>
    <row r="626" spans="1:14" ht="16.95" customHeight="1">
      <c r="A626" s="176">
        <v>9060</v>
      </c>
      <c r="B626" s="86" t="s">
        <v>1392</v>
      </c>
      <c r="C626" s="16" t="s">
        <v>822</v>
      </c>
      <c r="D626" s="218">
        <v>54725</v>
      </c>
      <c r="E626" s="100">
        <f t="shared" si="56"/>
        <v>58632</v>
      </c>
      <c r="F626" s="101">
        <v>6752</v>
      </c>
      <c r="G626" s="101">
        <f t="shared" si="55"/>
        <v>7194</v>
      </c>
      <c r="H626" s="113" t="s">
        <v>197</v>
      </c>
      <c r="I626" s="103" t="s">
        <v>197</v>
      </c>
      <c r="J626" s="253" t="s">
        <v>177</v>
      </c>
      <c r="K626" s="254"/>
      <c r="L626" s="255"/>
      <c r="M626" s="208"/>
      <c r="N626" s="209">
        <v>1227</v>
      </c>
    </row>
    <row r="627" spans="1:14" ht="16.95" customHeight="1">
      <c r="A627" s="173" t="s">
        <v>180</v>
      </c>
      <c r="B627" s="86" t="s">
        <v>1393</v>
      </c>
      <c r="C627" s="16" t="s">
        <v>823</v>
      </c>
      <c r="D627" s="218">
        <v>79407</v>
      </c>
      <c r="E627" s="100">
        <f t="shared" si="56"/>
        <v>85076</v>
      </c>
      <c r="F627" s="101">
        <v>9798</v>
      </c>
      <c r="G627" s="101">
        <f t="shared" si="55"/>
        <v>10438</v>
      </c>
      <c r="H627" s="113" t="s">
        <v>197</v>
      </c>
      <c r="I627" s="103" t="s">
        <v>197</v>
      </c>
      <c r="J627" s="253" t="s">
        <v>177</v>
      </c>
      <c r="K627" s="254"/>
      <c r="L627" s="255"/>
      <c r="M627" s="208"/>
      <c r="N627" s="209">
        <v>1227</v>
      </c>
    </row>
    <row r="628" spans="1:14" ht="16.95" customHeight="1">
      <c r="A628" s="173"/>
      <c r="B628" s="86" t="s">
        <v>1394</v>
      </c>
      <c r="C628" s="16" t="s">
        <v>824</v>
      </c>
      <c r="D628" s="218">
        <v>150766</v>
      </c>
      <c r="E628" s="100">
        <f t="shared" si="56"/>
        <v>161530</v>
      </c>
      <c r="F628" s="101">
        <v>18603</v>
      </c>
      <c r="G628" s="101">
        <f t="shared" si="55"/>
        <v>19819</v>
      </c>
      <c r="H628" s="113" t="s">
        <v>197</v>
      </c>
      <c r="I628" s="103" t="s">
        <v>197</v>
      </c>
      <c r="J628" s="253" t="s">
        <v>177</v>
      </c>
      <c r="K628" s="254"/>
      <c r="L628" s="255"/>
      <c r="M628" s="208"/>
      <c r="N628" s="209">
        <v>1227</v>
      </c>
    </row>
    <row r="629" spans="1:14" ht="16.95" customHeight="1">
      <c r="A629" s="173"/>
      <c r="B629" s="86" t="s">
        <v>1395</v>
      </c>
      <c r="C629" s="16" t="s">
        <v>825</v>
      </c>
      <c r="D629" s="218">
        <v>202811</v>
      </c>
      <c r="E629" s="100">
        <f t="shared" si="56"/>
        <v>217291</v>
      </c>
      <c r="F629" s="101">
        <v>25025</v>
      </c>
      <c r="G629" s="101">
        <f t="shared" si="55"/>
        <v>26661</v>
      </c>
      <c r="H629" s="113" t="s">
        <v>197</v>
      </c>
      <c r="I629" s="103" t="s">
        <v>197</v>
      </c>
      <c r="J629" s="253" t="s">
        <v>177</v>
      </c>
      <c r="K629" s="254"/>
      <c r="L629" s="255"/>
      <c r="M629" s="208"/>
      <c r="N629" s="209">
        <v>1227</v>
      </c>
    </row>
    <row r="630" spans="1:14" ht="16.95" customHeight="1">
      <c r="A630" s="173"/>
      <c r="B630" s="86" t="s">
        <v>1396</v>
      </c>
      <c r="C630" s="16" t="s">
        <v>826</v>
      </c>
      <c r="D630" s="218">
        <v>321862</v>
      </c>
      <c r="E630" s="100">
        <f t="shared" si="56"/>
        <v>344842</v>
      </c>
      <c r="F630" s="101">
        <v>39716</v>
      </c>
      <c r="G630" s="101">
        <f t="shared" si="55"/>
        <v>42312</v>
      </c>
      <c r="H630" s="113">
        <v>3.8</v>
      </c>
      <c r="I630" s="103">
        <v>45</v>
      </c>
      <c r="J630" s="253" t="s">
        <v>177</v>
      </c>
      <c r="K630" s="254"/>
      <c r="L630" s="255"/>
      <c r="M630" s="208"/>
      <c r="N630" s="209">
        <v>1227</v>
      </c>
    </row>
    <row r="631" spans="1:14" ht="16.95" customHeight="1">
      <c r="A631" s="174"/>
      <c r="B631" s="86" t="s">
        <v>1397</v>
      </c>
      <c r="C631" s="16" t="s">
        <v>827</v>
      </c>
      <c r="D631" s="218">
        <v>384617</v>
      </c>
      <c r="E631" s="100">
        <f t="shared" si="56"/>
        <v>412078</v>
      </c>
      <c r="F631" s="99" t="s">
        <v>197</v>
      </c>
      <c r="G631" s="101">
        <f t="shared" si="55"/>
        <v>50561</v>
      </c>
      <c r="H631" s="113" t="s">
        <v>197</v>
      </c>
      <c r="I631" s="103" t="s">
        <v>197</v>
      </c>
      <c r="J631" s="253" t="s">
        <v>177</v>
      </c>
      <c r="K631" s="254"/>
      <c r="L631" s="255"/>
      <c r="M631" s="208"/>
      <c r="N631" s="209">
        <v>1227</v>
      </c>
    </row>
    <row r="632" spans="1:14" ht="16.95" customHeight="1">
      <c r="A632" s="172" t="s">
        <v>339</v>
      </c>
      <c r="B632" s="86" t="s">
        <v>1398</v>
      </c>
      <c r="C632" s="16" t="s">
        <v>833</v>
      </c>
      <c r="D632" s="218">
        <v>26291</v>
      </c>
      <c r="E632" s="100">
        <f t="shared" si="56"/>
        <v>28168</v>
      </c>
      <c r="F632" s="101">
        <v>3734</v>
      </c>
      <c r="G632" s="101">
        <f t="shared" si="55"/>
        <v>3867</v>
      </c>
      <c r="H632" s="113">
        <v>1.9</v>
      </c>
      <c r="I632" s="103">
        <v>63</v>
      </c>
      <c r="J632" s="253" t="s">
        <v>177</v>
      </c>
      <c r="K632" s="254"/>
      <c r="L632" s="255"/>
      <c r="M632" s="208"/>
      <c r="N632" s="209">
        <v>1373</v>
      </c>
    </row>
    <row r="633" spans="1:14" ht="16.95" customHeight="1">
      <c r="A633" s="174"/>
      <c r="B633" s="86" t="s">
        <v>1399</v>
      </c>
      <c r="C633" s="17" t="s">
        <v>834</v>
      </c>
      <c r="D633" s="218">
        <v>34649</v>
      </c>
      <c r="E633" s="100">
        <f t="shared" si="56"/>
        <v>37122</v>
      </c>
      <c r="F633" s="101">
        <v>4921</v>
      </c>
      <c r="G633" s="101">
        <f t="shared" si="55"/>
        <v>5096</v>
      </c>
      <c r="H633" s="113">
        <v>2.5</v>
      </c>
      <c r="I633" s="103">
        <v>63</v>
      </c>
      <c r="J633" s="253" t="s">
        <v>177</v>
      </c>
      <c r="K633" s="254"/>
      <c r="L633" s="255"/>
      <c r="M633" s="208"/>
      <c r="N633" s="209">
        <v>1373</v>
      </c>
    </row>
    <row r="634" spans="1:14" ht="16.95" customHeight="1">
      <c r="A634" s="176">
        <v>9080</v>
      </c>
      <c r="B634" s="86" t="s">
        <v>1400</v>
      </c>
      <c r="C634" s="29" t="s">
        <v>835</v>
      </c>
      <c r="D634" s="218" t="s">
        <v>197</v>
      </c>
      <c r="E634" s="100">
        <f t="shared" si="56"/>
        <v>29077</v>
      </c>
      <c r="F634" s="101">
        <v>4602</v>
      </c>
      <c r="G634" s="101">
        <f t="shared" si="55"/>
        <v>3492</v>
      </c>
      <c r="H634" s="113" t="s">
        <v>197</v>
      </c>
      <c r="I634" s="103" t="s">
        <v>197</v>
      </c>
      <c r="J634" s="253" t="s">
        <v>177</v>
      </c>
      <c r="K634" s="254"/>
      <c r="L634" s="255"/>
      <c r="M634" s="208">
        <v>29077</v>
      </c>
      <c r="N634" s="209">
        <v>1201</v>
      </c>
    </row>
    <row r="635" spans="1:14" ht="16.95" customHeight="1">
      <c r="A635" s="173" t="s">
        <v>340</v>
      </c>
      <c r="B635" s="86" t="s">
        <v>1401</v>
      </c>
      <c r="C635" s="29" t="s">
        <v>836</v>
      </c>
      <c r="D635" s="218" t="s">
        <v>197</v>
      </c>
      <c r="E635" s="100">
        <f>IF(M635="",IF(D635="","",ROUNDDOWN($L$1*D635/1000,0)),M635)</f>
        <v>36222</v>
      </c>
      <c r="F635" s="101">
        <v>4603</v>
      </c>
      <c r="G635" s="101">
        <f>IF(E635="","",ROUNDDOWN(E635*1000*N635/10000000,0))</f>
        <v>4350</v>
      </c>
      <c r="H635" s="113" t="s">
        <v>197</v>
      </c>
      <c r="I635" s="103" t="s">
        <v>197</v>
      </c>
      <c r="J635" s="253" t="s">
        <v>1761</v>
      </c>
      <c r="K635" s="254"/>
      <c r="L635" s="255"/>
      <c r="M635" s="208">
        <v>36222</v>
      </c>
      <c r="N635" s="209">
        <v>1201</v>
      </c>
    </row>
    <row r="636" spans="1:14" ht="16.95" customHeight="1">
      <c r="A636" s="173"/>
      <c r="B636" s="86" t="s">
        <v>1402</v>
      </c>
      <c r="C636" s="29" t="s">
        <v>837</v>
      </c>
      <c r="D636" s="218" t="s">
        <v>197</v>
      </c>
      <c r="E636" s="100">
        <f t="shared" si="56"/>
        <v>40986</v>
      </c>
      <c r="F636" s="101">
        <v>6488</v>
      </c>
      <c r="G636" s="101">
        <f t="shared" si="55"/>
        <v>4922</v>
      </c>
      <c r="H636" s="113" t="s">
        <v>197</v>
      </c>
      <c r="I636" s="103" t="s">
        <v>197</v>
      </c>
      <c r="J636" s="253" t="s">
        <v>177</v>
      </c>
      <c r="K636" s="254"/>
      <c r="L636" s="255"/>
      <c r="M636" s="208">
        <v>40986</v>
      </c>
      <c r="N636" s="209">
        <v>1201</v>
      </c>
    </row>
    <row r="637" spans="1:14" ht="16.95" customHeight="1">
      <c r="A637" s="173"/>
      <c r="B637" s="86" t="s">
        <v>1403</v>
      </c>
      <c r="C637" s="29" t="s">
        <v>838</v>
      </c>
      <c r="D637" s="218" t="s">
        <v>197</v>
      </c>
      <c r="E637" s="100">
        <f t="shared" si="56"/>
        <v>48812</v>
      </c>
      <c r="F637" s="101">
        <v>7726</v>
      </c>
      <c r="G637" s="101">
        <f t="shared" si="55"/>
        <v>5862</v>
      </c>
      <c r="H637" s="113" t="s">
        <v>197</v>
      </c>
      <c r="I637" s="103" t="s">
        <v>197</v>
      </c>
      <c r="J637" s="253" t="s">
        <v>177</v>
      </c>
      <c r="K637" s="254"/>
      <c r="L637" s="255"/>
      <c r="M637" s="208">
        <v>48812</v>
      </c>
      <c r="N637" s="209">
        <v>1201</v>
      </c>
    </row>
    <row r="638" spans="1:14" ht="16.95" customHeight="1">
      <c r="A638" s="173"/>
      <c r="B638" s="86" t="s">
        <v>1404</v>
      </c>
      <c r="C638" s="29" t="s">
        <v>839</v>
      </c>
      <c r="D638" s="218" t="s">
        <v>197</v>
      </c>
      <c r="E638" s="100">
        <f t="shared" si="56"/>
        <v>60174</v>
      </c>
      <c r="F638" s="101">
        <v>9525</v>
      </c>
      <c r="G638" s="101">
        <f t="shared" si="55"/>
        <v>7226</v>
      </c>
      <c r="H638" s="113" t="s">
        <v>197</v>
      </c>
      <c r="I638" s="103" t="s">
        <v>197</v>
      </c>
      <c r="J638" s="253" t="s">
        <v>177</v>
      </c>
      <c r="K638" s="254"/>
      <c r="L638" s="255"/>
      <c r="M638" s="208">
        <v>60174</v>
      </c>
      <c r="N638" s="209">
        <v>1201</v>
      </c>
    </row>
    <row r="639" spans="1:14" ht="16.95" customHeight="1">
      <c r="A639" s="173"/>
      <c r="B639" s="86" t="s">
        <v>1405</v>
      </c>
      <c r="C639" s="29" t="s">
        <v>840</v>
      </c>
      <c r="D639" s="218" t="s">
        <v>197</v>
      </c>
      <c r="E639" s="100">
        <f t="shared" si="56"/>
        <v>77426</v>
      </c>
      <c r="F639" s="101">
        <v>12256</v>
      </c>
      <c r="G639" s="101">
        <f t="shared" si="55"/>
        <v>9298</v>
      </c>
      <c r="H639" s="113" t="s">
        <v>197</v>
      </c>
      <c r="I639" s="103" t="s">
        <v>197</v>
      </c>
      <c r="J639" s="253" t="s">
        <v>177</v>
      </c>
      <c r="K639" s="254"/>
      <c r="L639" s="255"/>
      <c r="M639" s="208">
        <v>77426</v>
      </c>
      <c r="N639" s="209">
        <v>1201</v>
      </c>
    </row>
    <row r="640" spans="1:14" ht="16.95" customHeight="1">
      <c r="A640" s="173"/>
      <c r="B640" s="86" t="s">
        <v>1406</v>
      </c>
      <c r="C640" s="29" t="s">
        <v>841</v>
      </c>
      <c r="D640" s="218" t="s">
        <v>197</v>
      </c>
      <c r="E640" s="100">
        <f t="shared" si="56"/>
        <v>106041</v>
      </c>
      <c r="F640" s="101">
        <v>16786</v>
      </c>
      <c r="G640" s="101">
        <f t="shared" si="55"/>
        <v>12735</v>
      </c>
      <c r="H640" s="113" t="s">
        <v>197</v>
      </c>
      <c r="I640" s="103" t="s">
        <v>197</v>
      </c>
      <c r="J640" s="253" t="s">
        <v>177</v>
      </c>
      <c r="K640" s="254"/>
      <c r="L640" s="255"/>
      <c r="M640" s="208">
        <v>106041</v>
      </c>
      <c r="N640" s="209">
        <v>1201</v>
      </c>
    </row>
    <row r="641" spans="1:14" ht="16.95" customHeight="1">
      <c r="A641" s="173"/>
      <c r="B641" s="86" t="s">
        <v>1407</v>
      </c>
      <c r="C641" s="29" t="s">
        <v>842</v>
      </c>
      <c r="D641" s="218" t="s">
        <v>197</v>
      </c>
      <c r="E641" s="100">
        <f t="shared" si="56"/>
        <v>140967</v>
      </c>
      <c r="F641" s="101">
        <v>22315</v>
      </c>
      <c r="G641" s="101">
        <f t="shared" si="55"/>
        <v>16930</v>
      </c>
      <c r="H641" s="113" t="s">
        <v>197</v>
      </c>
      <c r="I641" s="103" t="s">
        <v>197</v>
      </c>
      <c r="J641" s="253" t="s">
        <v>177</v>
      </c>
      <c r="K641" s="254"/>
      <c r="L641" s="255"/>
      <c r="M641" s="208">
        <v>140967</v>
      </c>
      <c r="N641" s="209">
        <v>1201</v>
      </c>
    </row>
    <row r="642" spans="1:14" ht="16.95" customHeight="1">
      <c r="A642" s="173"/>
      <c r="B642" s="86" t="s">
        <v>1408</v>
      </c>
      <c r="C642" s="29" t="s">
        <v>843</v>
      </c>
      <c r="D642" s="218" t="s">
        <v>197</v>
      </c>
      <c r="E642" s="100">
        <f t="shared" si="56"/>
        <v>179259</v>
      </c>
      <c r="F642" s="101">
        <v>28376</v>
      </c>
      <c r="G642" s="101">
        <f t="shared" si="55"/>
        <v>21529</v>
      </c>
      <c r="H642" s="113" t="s">
        <v>197</v>
      </c>
      <c r="I642" s="103" t="s">
        <v>197</v>
      </c>
      <c r="J642" s="253" t="s">
        <v>177</v>
      </c>
      <c r="K642" s="254"/>
      <c r="L642" s="255"/>
      <c r="M642" s="208">
        <v>179259</v>
      </c>
      <c r="N642" s="209">
        <v>1201</v>
      </c>
    </row>
    <row r="643" spans="1:14" ht="16.95" customHeight="1">
      <c r="A643" s="173"/>
      <c r="B643" s="86" t="s">
        <v>1409</v>
      </c>
      <c r="C643" s="29" t="s">
        <v>844</v>
      </c>
      <c r="D643" s="218" t="s">
        <v>197</v>
      </c>
      <c r="E643" s="100">
        <f t="shared" si="56"/>
        <v>249111</v>
      </c>
      <c r="F643" s="101">
        <v>39434</v>
      </c>
      <c r="G643" s="101">
        <f t="shared" si="55"/>
        <v>29918</v>
      </c>
      <c r="H643" s="113" t="s">
        <v>197</v>
      </c>
      <c r="I643" s="103" t="s">
        <v>197</v>
      </c>
      <c r="J643" s="253" t="s">
        <v>177</v>
      </c>
      <c r="K643" s="254"/>
      <c r="L643" s="255"/>
      <c r="M643" s="208">
        <v>249111</v>
      </c>
      <c r="N643" s="209">
        <v>1201</v>
      </c>
    </row>
    <row r="644" spans="1:14" ht="16.95" customHeight="1">
      <c r="A644" s="173"/>
      <c r="B644" s="86" t="s">
        <v>1410</v>
      </c>
      <c r="C644" s="29" t="s">
        <v>845</v>
      </c>
      <c r="D644" s="218" t="s">
        <v>197</v>
      </c>
      <c r="E644" s="100">
        <f>IF(M644="",IF(D644="","",ROUNDDOWN($L$1*D644/1000,0)),M644)</f>
        <v>254070</v>
      </c>
      <c r="F644" s="101">
        <v>39435</v>
      </c>
      <c r="G644" s="101">
        <f>IF(E644="","",ROUNDDOWN(E644*1000*N644/10000000,0))</f>
        <v>30513</v>
      </c>
      <c r="H644" s="113" t="s">
        <v>197</v>
      </c>
      <c r="I644" s="103" t="s">
        <v>197</v>
      </c>
      <c r="J644" s="253" t="s">
        <v>177</v>
      </c>
      <c r="K644" s="254"/>
      <c r="L644" s="255"/>
      <c r="M644" s="208">
        <v>254070</v>
      </c>
      <c r="N644" s="209">
        <v>1201</v>
      </c>
    </row>
    <row r="645" spans="1:14" ht="16.95" customHeight="1">
      <c r="A645" s="173"/>
      <c r="B645" s="86" t="s">
        <v>1411</v>
      </c>
      <c r="C645" s="29" t="s">
        <v>846</v>
      </c>
      <c r="D645" s="218" t="s">
        <v>197</v>
      </c>
      <c r="E645" s="100">
        <f>IF(M645="",IF(D645="","",ROUNDDOWN($L$1*D645/1000,0)),M645)</f>
        <v>312987</v>
      </c>
      <c r="F645" s="101">
        <v>39436</v>
      </c>
      <c r="G645" s="101">
        <f>IF(E645="","",ROUNDDOWN(E645*1000*N645/10000000,0))</f>
        <v>37589</v>
      </c>
      <c r="H645" s="113" t="s">
        <v>197</v>
      </c>
      <c r="I645" s="103" t="s">
        <v>197</v>
      </c>
      <c r="J645" s="253" t="s">
        <v>177</v>
      </c>
      <c r="K645" s="254"/>
      <c r="L645" s="255"/>
      <c r="M645" s="208">
        <v>312987</v>
      </c>
      <c r="N645" s="209">
        <v>1201</v>
      </c>
    </row>
    <row r="646" spans="1:14" ht="16.95" customHeight="1">
      <c r="A646" s="173"/>
      <c r="B646" s="87" t="s">
        <v>1412</v>
      </c>
      <c r="C646" s="29" t="s">
        <v>847</v>
      </c>
      <c r="D646" s="218" t="s">
        <v>197</v>
      </c>
      <c r="E646" s="100">
        <f>IF(M646="",IF(D646="","",ROUNDDOWN($L$1*D646/1000,0)),M646)</f>
        <v>363568</v>
      </c>
      <c r="F646" s="101">
        <v>39437</v>
      </c>
      <c r="G646" s="101">
        <f>IF(E646="","",ROUNDDOWN(E646*1000*N646/10000000,0))</f>
        <v>43664</v>
      </c>
      <c r="H646" s="113" t="s">
        <v>197</v>
      </c>
      <c r="I646" s="103" t="s">
        <v>197</v>
      </c>
      <c r="J646" s="253" t="s">
        <v>177</v>
      </c>
      <c r="K646" s="254"/>
      <c r="L646" s="255"/>
      <c r="M646" s="208">
        <v>363568</v>
      </c>
      <c r="N646" s="209">
        <v>1201</v>
      </c>
    </row>
    <row r="647" spans="1:14" ht="16.95" customHeight="1">
      <c r="A647" s="173"/>
      <c r="B647" s="86" t="s">
        <v>1413</v>
      </c>
      <c r="C647" s="29" t="s">
        <v>848</v>
      </c>
      <c r="D647" s="218" t="s">
        <v>197</v>
      </c>
      <c r="E647" s="100">
        <f>IF(M647="",IF(D647="","",ROUNDDOWN($L$1*D647/1000,0)),M647)</f>
        <v>381724</v>
      </c>
      <c r="F647" s="101">
        <v>39438</v>
      </c>
      <c r="G647" s="101">
        <f>IF(E647="","",ROUNDDOWN(E647*1000*N647/10000000,0))</f>
        <v>45845</v>
      </c>
      <c r="H647" s="113" t="s">
        <v>197</v>
      </c>
      <c r="I647" s="103" t="s">
        <v>197</v>
      </c>
      <c r="J647" s="253" t="s">
        <v>177</v>
      </c>
      <c r="K647" s="254"/>
      <c r="L647" s="255"/>
      <c r="M647" s="208">
        <v>381724</v>
      </c>
      <c r="N647" s="209">
        <v>1201</v>
      </c>
    </row>
    <row r="648" spans="1:14" ht="16.95" customHeight="1">
      <c r="A648" s="173"/>
      <c r="B648" s="86" t="s">
        <v>1414</v>
      </c>
      <c r="C648" s="29" t="s">
        <v>849</v>
      </c>
      <c r="D648" s="218" t="s">
        <v>197</v>
      </c>
      <c r="E648" s="100">
        <f t="shared" si="56"/>
        <v>471291</v>
      </c>
      <c r="F648" s="101">
        <v>74605</v>
      </c>
      <c r="G648" s="101">
        <f t="shared" si="55"/>
        <v>56602</v>
      </c>
      <c r="H648" s="113" t="s">
        <v>197</v>
      </c>
      <c r="I648" s="103" t="s">
        <v>197</v>
      </c>
      <c r="J648" s="253" t="s">
        <v>177</v>
      </c>
      <c r="K648" s="254"/>
      <c r="L648" s="255"/>
      <c r="M648" s="208">
        <v>471291</v>
      </c>
      <c r="N648" s="209">
        <v>1201</v>
      </c>
    </row>
    <row r="649" spans="1:14" ht="16.95" customHeight="1">
      <c r="A649" s="174"/>
      <c r="B649" s="86" t="s">
        <v>1415</v>
      </c>
      <c r="C649" s="29" t="s">
        <v>850</v>
      </c>
      <c r="D649" s="218" t="s">
        <v>197</v>
      </c>
      <c r="E649" s="100">
        <f t="shared" si="56"/>
        <v>579014</v>
      </c>
      <c r="F649" s="101">
        <v>91657</v>
      </c>
      <c r="G649" s="101">
        <f t="shared" si="55"/>
        <v>69539</v>
      </c>
      <c r="H649" s="113" t="s">
        <v>197</v>
      </c>
      <c r="I649" s="103" t="s">
        <v>197</v>
      </c>
      <c r="J649" s="253" t="s">
        <v>177</v>
      </c>
      <c r="K649" s="254"/>
      <c r="L649" s="255"/>
      <c r="M649" s="208">
        <v>579014</v>
      </c>
      <c r="N649" s="209">
        <v>1201</v>
      </c>
    </row>
    <row r="650" spans="1:14" ht="16.95" customHeight="1">
      <c r="A650" s="173">
        <v>9090</v>
      </c>
      <c r="B650" s="95" t="s">
        <v>1416</v>
      </c>
      <c r="C650" s="21" t="s">
        <v>860</v>
      </c>
      <c r="D650" s="218" t="s">
        <v>197</v>
      </c>
      <c r="E650" s="100">
        <f t="shared" si="56"/>
        <v>562656</v>
      </c>
      <c r="F650" s="101">
        <v>56940</v>
      </c>
      <c r="G650" s="101">
        <f t="shared" si="55"/>
        <v>43943</v>
      </c>
      <c r="H650" s="113">
        <v>123.8</v>
      </c>
      <c r="I650" s="103">
        <v>29</v>
      </c>
      <c r="J650" s="253" t="s">
        <v>177</v>
      </c>
      <c r="K650" s="254"/>
      <c r="L650" s="255"/>
      <c r="M650" s="208">
        <v>562656</v>
      </c>
      <c r="N650" s="209">
        <v>781</v>
      </c>
    </row>
    <row r="651" spans="1:14" ht="16.95" customHeight="1">
      <c r="A651" s="173" t="s">
        <v>342</v>
      </c>
      <c r="B651" s="86" t="s">
        <v>1417</v>
      </c>
      <c r="C651" s="21" t="s">
        <v>861</v>
      </c>
      <c r="D651" s="218" t="s">
        <v>197</v>
      </c>
      <c r="E651" s="100">
        <f t="shared" si="56"/>
        <v>753321</v>
      </c>
      <c r="F651" s="101">
        <v>76236</v>
      </c>
      <c r="G651" s="101">
        <f t="shared" si="55"/>
        <v>58834</v>
      </c>
      <c r="H651" s="113">
        <v>152.4</v>
      </c>
      <c r="I651" s="103">
        <v>29</v>
      </c>
      <c r="J651" s="253" t="s">
        <v>177</v>
      </c>
      <c r="K651" s="254"/>
      <c r="L651" s="255"/>
      <c r="M651" s="208">
        <v>753321</v>
      </c>
      <c r="N651" s="209">
        <v>781</v>
      </c>
    </row>
    <row r="652" spans="1:14" ht="16.95" customHeight="1">
      <c r="A652" s="173"/>
      <c r="B652" s="86" t="s">
        <v>1418</v>
      </c>
      <c r="C652" s="21" t="s">
        <v>862</v>
      </c>
      <c r="D652" s="218" t="s">
        <v>197</v>
      </c>
      <c r="E652" s="100">
        <f t="shared" si="56"/>
        <v>795900</v>
      </c>
      <c r="F652" s="101">
        <v>80545</v>
      </c>
      <c r="G652" s="101">
        <f t="shared" si="55"/>
        <v>62159</v>
      </c>
      <c r="H652" s="113">
        <v>208.3</v>
      </c>
      <c r="I652" s="103">
        <v>25</v>
      </c>
      <c r="J652" s="253" t="s">
        <v>177</v>
      </c>
      <c r="K652" s="254"/>
      <c r="L652" s="255"/>
      <c r="M652" s="208">
        <v>795900</v>
      </c>
      <c r="N652" s="209">
        <v>781</v>
      </c>
    </row>
    <row r="653" spans="1:14" ht="16.95" customHeight="1">
      <c r="A653" s="173"/>
      <c r="B653" s="86" t="s">
        <v>1419</v>
      </c>
      <c r="C653" s="21" t="s">
        <v>863</v>
      </c>
      <c r="D653" s="218" t="s">
        <v>197</v>
      </c>
      <c r="E653" s="100">
        <f t="shared" si="56"/>
        <v>863278</v>
      </c>
      <c r="F653" s="101">
        <v>87363</v>
      </c>
      <c r="G653" s="101">
        <f t="shared" si="55"/>
        <v>67422</v>
      </c>
      <c r="H653" s="113">
        <v>225.4</v>
      </c>
      <c r="I653" s="103">
        <v>25</v>
      </c>
      <c r="J653" s="253" t="s">
        <v>177</v>
      </c>
      <c r="K653" s="254"/>
      <c r="L653" s="255"/>
      <c r="M653" s="208">
        <v>863278</v>
      </c>
      <c r="N653" s="209">
        <v>781</v>
      </c>
    </row>
    <row r="654" spans="1:14" ht="16.95" customHeight="1">
      <c r="A654" s="173"/>
      <c r="B654" s="86" t="s">
        <v>1420</v>
      </c>
      <c r="C654" s="21" t="s">
        <v>450</v>
      </c>
      <c r="D654" s="218" t="s">
        <v>197</v>
      </c>
      <c r="E654" s="100">
        <f t="shared" si="56"/>
        <v>929684</v>
      </c>
      <c r="F654" s="101">
        <v>94084</v>
      </c>
      <c r="G654" s="101">
        <f t="shared" si="55"/>
        <v>72608</v>
      </c>
      <c r="H654" s="113">
        <v>242.6</v>
      </c>
      <c r="I654" s="103">
        <v>25</v>
      </c>
      <c r="J654" s="253" t="s">
        <v>177</v>
      </c>
      <c r="K654" s="254"/>
      <c r="L654" s="255"/>
      <c r="M654" s="208">
        <v>929684</v>
      </c>
      <c r="N654" s="209">
        <v>781</v>
      </c>
    </row>
    <row r="655" spans="1:14" ht="16.95" customHeight="1">
      <c r="A655" s="173"/>
      <c r="B655" s="86" t="s">
        <v>1421</v>
      </c>
      <c r="C655" s="21" t="s">
        <v>451</v>
      </c>
      <c r="D655" s="218" t="s">
        <v>197</v>
      </c>
      <c r="E655" s="100">
        <f t="shared" si="56"/>
        <v>996090</v>
      </c>
      <c r="F655" s="101">
        <v>100804</v>
      </c>
      <c r="G655" s="101">
        <f t="shared" si="55"/>
        <v>77794</v>
      </c>
      <c r="H655" s="113">
        <v>259.8</v>
      </c>
      <c r="I655" s="103">
        <v>25</v>
      </c>
      <c r="J655" s="253" t="s">
        <v>177</v>
      </c>
      <c r="K655" s="254"/>
      <c r="L655" s="255"/>
      <c r="M655" s="208">
        <v>996090</v>
      </c>
      <c r="N655" s="209">
        <v>781</v>
      </c>
    </row>
    <row r="656" spans="1:14" ht="16.95" customHeight="1">
      <c r="A656" s="201"/>
      <c r="B656" s="96" t="s">
        <v>1422</v>
      </c>
      <c r="C656" s="22" t="s">
        <v>452</v>
      </c>
      <c r="D656" s="221" t="s">
        <v>197</v>
      </c>
      <c r="E656" s="104">
        <f t="shared" si="56"/>
        <v>1062496</v>
      </c>
      <c r="F656" s="105">
        <v>107524</v>
      </c>
      <c r="G656" s="105">
        <f t="shared" si="55"/>
        <v>82980</v>
      </c>
      <c r="H656" s="115">
        <v>276.89999999999998</v>
      </c>
      <c r="I656" s="106">
        <v>25</v>
      </c>
      <c r="J656" s="259" t="s">
        <v>177</v>
      </c>
      <c r="K656" s="260"/>
      <c r="L656" s="261"/>
      <c r="M656" s="208">
        <v>1062496</v>
      </c>
      <c r="N656" s="209">
        <v>781</v>
      </c>
    </row>
    <row r="657" spans="1:12" ht="14.25" customHeight="1">
      <c r="A657" s="202"/>
      <c r="B657" s="11"/>
      <c r="C657" s="23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4.25" customHeight="1">
      <c r="A658" s="202"/>
      <c r="B658" s="11"/>
      <c r="C658" s="23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4.25" customHeight="1">
      <c r="A659" s="202"/>
      <c r="B659" s="11"/>
      <c r="C659" s="23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4.25" customHeight="1">
      <c r="A660" s="202"/>
      <c r="B660" s="11"/>
      <c r="C660" s="23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4.25" customHeight="1">
      <c r="A661" s="202"/>
      <c r="B661" s="11"/>
      <c r="C661" s="23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4.25" customHeight="1">
      <c r="A662" s="202"/>
      <c r="B662" s="11"/>
      <c r="C662" s="23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4.25" customHeight="1">
      <c r="A663" s="202"/>
      <c r="B663" s="11"/>
      <c r="C663" s="23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4.25" customHeight="1">
      <c r="A664" s="202"/>
      <c r="B664" s="11"/>
      <c r="C664" s="23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4.25" customHeight="1">
      <c r="A665" s="202"/>
      <c r="B665" s="11"/>
      <c r="C665" s="23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4.25" customHeight="1">
      <c r="A666" s="202"/>
      <c r="B666" s="11"/>
      <c r="C666" s="23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4.25" customHeight="1"/>
    <row r="668" spans="1:12" ht="14.25" customHeight="1"/>
    <row r="669" spans="1:12" ht="14.25" customHeight="1"/>
    <row r="670" spans="1:12" ht="14.25" customHeight="1"/>
    <row r="671" spans="1:12" ht="14.25" customHeight="1"/>
  </sheetData>
  <dataConsolidate/>
  <mergeCells count="96">
    <mergeCell ref="J656:L656"/>
    <mergeCell ref="J650:L650"/>
    <mergeCell ref="J651:L651"/>
    <mergeCell ref="J652:L652"/>
    <mergeCell ref="J653:L653"/>
    <mergeCell ref="J654:L654"/>
    <mergeCell ref="J655:L655"/>
    <mergeCell ref="J649:L649"/>
    <mergeCell ref="J638:L638"/>
    <mergeCell ref="J639:L639"/>
    <mergeCell ref="J640:L640"/>
    <mergeCell ref="J641:L641"/>
    <mergeCell ref="J642:L642"/>
    <mergeCell ref="J643:L643"/>
    <mergeCell ref="J644:L644"/>
    <mergeCell ref="J645:L645"/>
    <mergeCell ref="J646:L646"/>
    <mergeCell ref="J647:L647"/>
    <mergeCell ref="J648:L648"/>
    <mergeCell ref="J637:L637"/>
    <mergeCell ref="J626:L626"/>
    <mergeCell ref="J627:L627"/>
    <mergeCell ref="J628:L628"/>
    <mergeCell ref="J629:L629"/>
    <mergeCell ref="J630:L630"/>
    <mergeCell ref="J631:L631"/>
    <mergeCell ref="J632:L632"/>
    <mergeCell ref="J633:L633"/>
    <mergeCell ref="J634:L634"/>
    <mergeCell ref="J635:L635"/>
    <mergeCell ref="J636:L636"/>
    <mergeCell ref="J625:L625"/>
    <mergeCell ref="J614:L614"/>
    <mergeCell ref="J615:L615"/>
    <mergeCell ref="J616:L616"/>
    <mergeCell ref="J617:L617"/>
    <mergeCell ref="J618:L618"/>
    <mergeCell ref="J619:L619"/>
    <mergeCell ref="J620:L620"/>
    <mergeCell ref="J621:L621"/>
    <mergeCell ref="J622:L622"/>
    <mergeCell ref="J623:L623"/>
    <mergeCell ref="J624:L624"/>
    <mergeCell ref="J613:L613"/>
    <mergeCell ref="J602:L602"/>
    <mergeCell ref="J603:L603"/>
    <mergeCell ref="J604:L604"/>
    <mergeCell ref="J605:L605"/>
    <mergeCell ref="J606:L606"/>
    <mergeCell ref="J607:L607"/>
    <mergeCell ref="J608:L608"/>
    <mergeCell ref="J609:L609"/>
    <mergeCell ref="J610:L610"/>
    <mergeCell ref="J611:L611"/>
    <mergeCell ref="J612:L612"/>
    <mergeCell ref="J601:L601"/>
    <mergeCell ref="J587:L587"/>
    <mergeCell ref="J588:L588"/>
    <mergeCell ref="J589:L589"/>
    <mergeCell ref="J590:L590"/>
    <mergeCell ref="J591:L591"/>
    <mergeCell ref="J592:L592"/>
    <mergeCell ref="J596:L596"/>
    <mergeCell ref="J600:L600"/>
    <mergeCell ref="J593:L593"/>
    <mergeCell ref="J594:L594"/>
    <mergeCell ref="J597:L597"/>
    <mergeCell ref="J598:L598"/>
    <mergeCell ref="J599:L599"/>
    <mergeCell ref="J586:L586"/>
    <mergeCell ref="A427:A428"/>
    <mergeCell ref="A418:A419"/>
    <mergeCell ref="A401:A402"/>
    <mergeCell ref="J595:L595"/>
    <mergeCell ref="J578:L578"/>
    <mergeCell ref="J579:L579"/>
    <mergeCell ref="J580:L580"/>
    <mergeCell ref="J581:L581"/>
    <mergeCell ref="J582:L582"/>
    <mergeCell ref="J583:L583"/>
    <mergeCell ref="J584:L584"/>
    <mergeCell ref="J585:L585"/>
    <mergeCell ref="A420:A423"/>
    <mergeCell ref="I2:I3"/>
    <mergeCell ref="J2:J3"/>
    <mergeCell ref="G2:G3"/>
    <mergeCell ref="N2:N3"/>
    <mergeCell ref="K2:K3"/>
    <mergeCell ref="L2:L3"/>
    <mergeCell ref="H2:H3"/>
    <mergeCell ref="C2:C3"/>
    <mergeCell ref="F2:F3"/>
    <mergeCell ref="A415:A416"/>
    <mergeCell ref="A41:A42"/>
    <mergeCell ref="A2:A3"/>
    <mergeCell ref="B2:B3"/>
  </mergeCells>
  <phoneticPr fontId="4" type="noConversion"/>
  <hyperlinks>
    <hyperlink ref="A1" r:id="rId1" display="www.cmpi.or.kr"/>
  </hyperlinks>
  <printOptions horizontalCentered="1" gridLinesSet="0"/>
  <pageMargins left="0.15748031496062992" right="0.15748031496062992" top="0.78740157480314965" bottom="0.59055118110236227" header="0.59055118110236227" footer="0.39370078740157483"/>
  <pageSetup paperSize="9" firstPageNumber="5" orientation="landscape" useFirstPageNumber="1" r:id="rId2"/>
  <headerFooter alignWithMargins="0">
    <oddHeader>&amp;R&amp;"돋움체,굵게"&amp;9&amp;U[대한건설협회 월간 거래가격]</oddHeader>
    <oddFooter>&amp;C&amp;"나눔고딕,보통"-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81"/>
  <sheetViews>
    <sheetView zoomScale="115" zoomScaleNormal="115" workbookViewId="0">
      <pane ySplit="2" topLeftCell="A3" activePane="bottomLeft" state="frozen"/>
      <selection pane="bottomLeft" activeCell="P7" sqref="P7"/>
    </sheetView>
  </sheetViews>
  <sheetFormatPr defaultColWidth="9" defaultRowHeight="13.2"/>
  <cols>
    <col min="1" max="1" width="17.59765625" style="5" customWidth="1"/>
    <col min="2" max="2" width="13.8984375" style="46" customWidth="1"/>
    <col min="3" max="3" width="19.09765625" style="47" customWidth="1"/>
    <col min="4" max="4" width="12.59765625" style="4" customWidth="1"/>
    <col min="5" max="5" width="25.59765625" style="4" hidden="1" customWidth="1"/>
    <col min="6" max="7" width="12.59765625" style="4" customWidth="1"/>
    <col min="8" max="8" width="25.59765625" style="4" hidden="1" customWidth="1"/>
    <col min="9" max="9" width="12.59765625" style="4" customWidth="1"/>
    <col min="10" max="10" width="21" style="6" customWidth="1"/>
    <col min="11" max="16384" width="9" style="4"/>
  </cols>
  <sheetData>
    <row r="1" spans="1:10" ht="20.25" customHeight="1">
      <c r="A1" s="116" t="s">
        <v>1513</v>
      </c>
      <c r="B1" s="117"/>
      <c r="C1" s="118"/>
      <c r="D1" s="119"/>
      <c r="E1" s="119"/>
      <c r="F1" s="120"/>
      <c r="G1" s="121"/>
      <c r="H1" s="121"/>
      <c r="I1" s="121"/>
      <c r="J1" s="122" t="s">
        <v>189</v>
      </c>
    </row>
    <row r="2" spans="1:10" ht="26.25" customHeight="1">
      <c r="A2" s="123" t="s">
        <v>2</v>
      </c>
      <c r="B2" s="124" t="s">
        <v>3</v>
      </c>
      <c r="C2" s="125" t="s">
        <v>190</v>
      </c>
      <c r="D2" s="126" t="s">
        <v>1514</v>
      </c>
      <c r="E2" s="126" t="s">
        <v>1515</v>
      </c>
      <c r="F2" s="126" t="s">
        <v>1516</v>
      </c>
      <c r="G2" s="127" t="s">
        <v>1517</v>
      </c>
      <c r="H2" s="126" t="s">
        <v>1518</v>
      </c>
      <c r="I2" s="127" t="s">
        <v>1519</v>
      </c>
      <c r="J2" s="128" t="s">
        <v>1520</v>
      </c>
    </row>
    <row r="3" spans="1:10" ht="17.399999999999999" customHeight="1">
      <c r="A3" s="129" t="s">
        <v>191</v>
      </c>
      <c r="B3" s="130" t="s">
        <v>1521</v>
      </c>
      <c r="C3" s="64" t="s">
        <v>1522</v>
      </c>
      <c r="D3" s="131">
        <v>1</v>
      </c>
      <c r="E3" s="131">
        <v>1</v>
      </c>
      <c r="F3" s="131">
        <v>2</v>
      </c>
      <c r="G3" s="131">
        <v>2</v>
      </c>
      <c r="H3" s="132" t="s">
        <v>1523</v>
      </c>
      <c r="I3" s="131">
        <v>3</v>
      </c>
      <c r="J3" s="133"/>
    </row>
    <row r="4" spans="1:10" ht="17.399999999999999" customHeight="1">
      <c r="A4" s="134" t="s">
        <v>1524</v>
      </c>
      <c r="B4" s="135" t="s">
        <v>1525</v>
      </c>
      <c r="C4" s="48" t="s">
        <v>1526</v>
      </c>
      <c r="D4" s="136">
        <v>1</v>
      </c>
      <c r="E4" s="136">
        <v>1</v>
      </c>
      <c r="F4" s="136">
        <v>2</v>
      </c>
      <c r="G4" s="136">
        <v>2</v>
      </c>
      <c r="H4" s="137" t="s">
        <v>1523</v>
      </c>
      <c r="I4" s="136">
        <v>3</v>
      </c>
      <c r="J4" s="138"/>
    </row>
    <row r="5" spans="1:10" ht="17.399999999999999" customHeight="1">
      <c r="A5" s="134"/>
      <c r="B5" s="135" t="s">
        <v>1527</v>
      </c>
      <c r="C5" s="48" t="s">
        <v>1528</v>
      </c>
      <c r="D5" s="136">
        <v>1</v>
      </c>
      <c r="E5" s="136">
        <v>1</v>
      </c>
      <c r="F5" s="136">
        <v>2</v>
      </c>
      <c r="G5" s="136">
        <v>2</v>
      </c>
      <c r="H5" s="137" t="s">
        <v>1529</v>
      </c>
      <c r="I5" s="136">
        <v>4</v>
      </c>
      <c r="J5" s="138"/>
    </row>
    <row r="6" spans="1:10" ht="17.399999999999999" customHeight="1">
      <c r="A6" s="134"/>
      <c r="B6" s="135" t="s">
        <v>1530</v>
      </c>
      <c r="C6" s="48" t="s">
        <v>1531</v>
      </c>
      <c r="D6" s="136">
        <v>1</v>
      </c>
      <c r="E6" s="136">
        <v>1</v>
      </c>
      <c r="F6" s="136">
        <v>3</v>
      </c>
      <c r="G6" s="136">
        <v>2</v>
      </c>
      <c r="H6" s="136">
        <v>1</v>
      </c>
      <c r="I6" s="136">
        <v>4</v>
      </c>
      <c r="J6" s="138"/>
    </row>
    <row r="7" spans="1:10" ht="17.399999999999999" customHeight="1">
      <c r="A7" s="134"/>
      <c r="B7" s="135" t="s">
        <v>1532</v>
      </c>
      <c r="C7" s="48" t="s">
        <v>1533</v>
      </c>
      <c r="D7" s="136">
        <v>1</v>
      </c>
      <c r="E7" s="136">
        <v>1</v>
      </c>
      <c r="F7" s="136">
        <v>3</v>
      </c>
      <c r="G7" s="136">
        <v>2</v>
      </c>
      <c r="H7" s="136">
        <v>1</v>
      </c>
      <c r="I7" s="136">
        <v>4</v>
      </c>
      <c r="J7" s="138"/>
    </row>
    <row r="8" spans="1:10" ht="17.399999999999999" customHeight="1">
      <c r="A8" s="134"/>
      <c r="B8" s="135" t="s">
        <v>1534</v>
      </c>
      <c r="C8" s="48" t="s">
        <v>1535</v>
      </c>
      <c r="D8" s="136">
        <v>1</v>
      </c>
      <c r="E8" s="136">
        <v>1</v>
      </c>
      <c r="F8" s="136">
        <v>3</v>
      </c>
      <c r="G8" s="136">
        <v>2</v>
      </c>
      <c r="H8" s="136">
        <v>1</v>
      </c>
      <c r="I8" s="136">
        <v>4</v>
      </c>
      <c r="J8" s="138"/>
    </row>
    <row r="9" spans="1:10" ht="17.399999999999999" customHeight="1">
      <c r="A9" s="139"/>
      <c r="B9" s="135" t="s">
        <v>1536</v>
      </c>
      <c r="C9" s="48" t="s">
        <v>1537</v>
      </c>
      <c r="D9" s="136">
        <v>1</v>
      </c>
      <c r="E9" s="136">
        <v>1</v>
      </c>
      <c r="F9" s="136">
        <v>3</v>
      </c>
      <c r="G9" s="136">
        <v>2</v>
      </c>
      <c r="H9" s="136">
        <v>1</v>
      </c>
      <c r="I9" s="136">
        <v>4</v>
      </c>
      <c r="J9" s="138"/>
    </row>
    <row r="10" spans="1:10" ht="17.399999999999999" customHeight="1">
      <c r="A10" s="134"/>
      <c r="B10" s="135" t="s">
        <v>1538</v>
      </c>
      <c r="C10" s="48" t="s">
        <v>1539</v>
      </c>
      <c r="D10" s="136">
        <v>1</v>
      </c>
      <c r="E10" s="136">
        <v>1</v>
      </c>
      <c r="F10" s="136">
        <v>3</v>
      </c>
      <c r="G10" s="136">
        <v>2</v>
      </c>
      <c r="H10" s="136">
        <v>1</v>
      </c>
      <c r="I10" s="136">
        <v>5</v>
      </c>
      <c r="J10" s="138"/>
    </row>
    <row r="11" spans="1:10" ht="17.399999999999999" customHeight="1">
      <c r="A11" s="134"/>
      <c r="B11" s="135" t="s">
        <v>1540</v>
      </c>
      <c r="C11" s="48" t="s">
        <v>1541</v>
      </c>
      <c r="D11" s="136">
        <v>1</v>
      </c>
      <c r="E11" s="136">
        <v>1</v>
      </c>
      <c r="F11" s="136">
        <v>3</v>
      </c>
      <c r="G11" s="136">
        <v>2</v>
      </c>
      <c r="H11" s="136">
        <v>1</v>
      </c>
      <c r="I11" s="136">
        <v>5</v>
      </c>
      <c r="J11" s="138"/>
    </row>
    <row r="12" spans="1:10" ht="17.399999999999999" customHeight="1">
      <c r="A12" s="134"/>
      <c r="B12" s="135" t="s">
        <v>1542</v>
      </c>
      <c r="C12" s="48" t="s">
        <v>1543</v>
      </c>
      <c r="D12" s="136">
        <v>1</v>
      </c>
      <c r="E12" s="136">
        <v>1</v>
      </c>
      <c r="F12" s="136">
        <v>3</v>
      </c>
      <c r="G12" s="136">
        <v>2</v>
      </c>
      <c r="H12" s="136">
        <v>1</v>
      </c>
      <c r="I12" s="136">
        <v>6</v>
      </c>
      <c r="J12" s="138"/>
    </row>
    <row r="13" spans="1:10" ht="17.399999999999999" customHeight="1">
      <c r="A13" s="134"/>
      <c r="B13" s="135" t="s">
        <v>1544</v>
      </c>
      <c r="C13" s="48" t="s">
        <v>1545</v>
      </c>
      <c r="D13" s="136">
        <v>1</v>
      </c>
      <c r="E13" s="136">
        <v>1</v>
      </c>
      <c r="F13" s="136">
        <v>3</v>
      </c>
      <c r="G13" s="136">
        <v>2</v>
      </c>
      <c r="H13" s="136">
        <v>1</v>
      </c>
      <c r="I13" s="136">
        <v>6</v>
      </c>
      <c r="J13" s="138"/>
    </row>
    <row r="14" spans="1:10" s="2" customFormat="1" ht="17.399999999999999" customHeight="1">
      <c r="A14" s="134"/>
      <c r="B14" s="135" t="s">
        <v>1546</v>
      </c>
      <c r="C14" s="48" t="s">
        <v>1547</v>
      </c>
      <c r="D14" s="136">
        <v>1</v>
      </c>
      <c r="E14" s="136">
        <v>1</v>
      </c>
      <c r="F14" s="136">
        <v>3</v>
      </c>
      <c r="G14" s="136">
        <v>2</v>
      </c>
      <c r="H14" s="136">
        <v>1</v>
      </c>
      <c r="I14" s="136">
        <v>6</v>
      </c>
      <c r="J14" s="138"/>
    </row>
    <row r="15" spans="1:10" s="2" customFormat="1" ht="17.399999999999999" customHeight="1">
      <c r="A15" s="134"/>
      <c r="B15" s="135" t="s">
        <v>1548</v>
      </c>
      <c r="C15" s="48" t="s">
        <v>1549</v>
      </c>
      <c r="D15" s="136">
        <v>1</v>
      </c>
      <c r="E15" s="136">
        <v>1</v>
      </c>
      <c r="F15" s="136">
        <v>3</v>
      </c>
      <c r="G15" s="136">
        <v>2</v>
      </c>
      <c r="H15" s="136">
        <v>1</v>
      </c>
      <c r="I15" s="136">
        <v>8</v>
      </c>
      <c r="J15" s="138"/>
    </row>
    <row r="16" spans="1:10" ht="17.399999999999999" customHeight="1">
      <c r="A16" s="140" t="s">
        <v>192</v>
      </c>
      <c r="B16" s="141" t="s">
        <v>178</v>
      </c>
      <c r="C16" s="66" t="s">
        <v>1550</v>
      </c>
      <c r="D16" s="131">
        <v>1</v>
      </c>
      <c r="E16" s="132" t="s">
        <v>1551</v>
      </c>
      <c r="F16" s="132" t="s">
        <v>1551</v>
      </c>
      <c r="G16" s="132">
        <v>1</v>
      </c>
      <c r="H16" s="132" t="s">
        <v>1551</v>
      </c>
      <c r="I16" s="131">
        <v>2</v>
      </c>
      <c r="J16" s="133"/>
    </row>
    <row r="17" spans="1:10" ht="17.399999999999999" customHeight="1">
      <c r="A17" s="134" t="s">
        <v>1552</v>
      </c>
      <c r="B17" s="142" t="s">
        <v>1553</v>
      </c>
      <c r="C17" s="67" t="s">
        <v>1554</v>
      </c>
      <c r="D17" s="136">
        <v>1</v>
      </c>
      <c r="E17" s="137" t="s">
        <v>1551</v>
      </c>
      <c r="F17" s="137">
        <v>1</v>
      </c>
      <c r="G17" s="137">
        <v>1</v>
      </c>
      <c r="H17" s="137" t="s">
        <v>1551</v>
      </c>
      <c r="I17" s="136">
        <v>2</v>
      </c>
      <c r="J17" s="138"/>
    </row>
    <row r="18" spans="1:10" ht="17.399999999999999" customHeight="1">
      <c r="A18" s="134"/>
      <c r="B18" s="142" t="s">
        <v>1555</v>
      </c>
      <c r="C18" s="67" t="s">
        <v>1556</v>
      </c>
      <c r="D18" s="136">
        <v>1</v>
      </c>
      <c r="E18" s="137" t="s">
        <v>1551</v>
      </c>
      <c r="F18" s="137">
        <v>1</v>
      </c>
      <c r="G18" s="137">
        <v>1</v>
      </c>
      <c r="H18" s="137" t="s">
        <v>1551</v>
      </c>
      <c r="I18" s="136">
        <v>2</v>
      </c>
      <c r="J18" s="138"/>
    </row>
    <row r="19" spans="1:10" ht="17.399999999999999" customHeight="1">
      <c r="A19" s="134"/>
      <c r="B19" s="142" t="s">
        <v>1557</v>
      </c>
      <c r="C19" s="67" t="s">
        <v>1558</v>
      </c>
      <c r="D19" s="136">
        <v>1</v>
      </c>
      <c r="E19" s="137">
        <v>1</v>
      </c>
      <c r="F19" s="137">
        <v>2</v>
      </c>
      <c r="G19" s="137">
        <v>1</v>
      </c>
      <c r="H19" s="137" t="s">
        <v>1551</v>
      </c>
      <c r="I19" s="136">
        <v>2</v>
      </c>
      <c r="J19" s="138"/>
    </row>
    <row r="20" spans="1:10" ht="17.399999999999999" customHeight="1">
      <c r="A20" s="134"/>
      <c r="B20" s="142" t="s">
        <v>1559</v>
      </c>
      <c r="C20" s="67" t="s">
        <v>1560</v>
      </c>
      <c r="D20" s="136">
        <v>1</v>
      </c>
      <c r="E20" s="137" t="s">
        <v>1551</v>
      </c>
      <c r="F20" s="137">
        <v>2</v>
      </c>
      <c r="G20" s="137">
        <v>1</v>
      </c>
      <c r="H20" s="137" t="s">
        <v>1551</v>
      </c>
      <c r="I20" s="136">
        <v>2</v>
      </c>
      <c r="J20" s="138"/>
    </row>
    <row r="21" spans="1:10" ht="17.399999999999999" customHeight="1">
      <c r="A21" s="134"/>
      <c r="B21" s="142" t="s">
        <v>1561</v>
      </c>
      <c r="C21" s="67" t="s">
        <v>1562</v>
      </c>
      <c r="D21" s="136">
        <v>1</v>
      </c>
      <c r="E21" s="137" t="s">
        <v>1551</v>
      </c>
      <c r="F21" s="137">
        <v>2</v>
      </c>
      <c r="G21" s="137">
        <v>1</v>
      </c>
      <c r="H21" s="137" t="s">
        <v>1551</v>
      </c>
      <c r="I21" s="136">
        <v>3</v>
      </c>
      <c r="J21" s="138"/>
    </row>
    <row r="22" spans="1:10" ht="17.399999999999999" customHeight="1">
      <c r="A22" s="134"/>
      <c r="B22" s="142" t="s">
        <v>1563</v>
      </c>
      <c r="C22" s="67" t="s">
        <v>1564</v>
      </c>
      <c r="D22" s="136">
        <v>1</v>
      </c>
      <c r="E22" s="137">
        <v>1</v>
      </c>
      <c r="F22" s="137">
        <v>2</v>
      </c>
      <c r="G22" s="137">
        <v>1</v>
      </c>
      <c r="H22" s="137" t="s">
        <v>1551</v>
      </c>
      <c r="I22" s="136">
        <v>3</v>
      </c>
      <c r="J22" s="138"/>
    </row>
    <row r="23" spans="1:10" ht="17.399999999999999" customHeight="1">
      <c r="A23" s="134"/>
      <c r="B23" s="142" t="s">
        <v>1565</v>
      </c>
      <c r="C23" s="67" t="s">
        <v>1566</v>
      </c>
      <c r="D23" s="136">
        <v>1</v>
      </c>
      <c r="E23" s="136">
        <v>1</v>
      </c>
      <c r="F23" s="136">
        <v>3</v>
      </c>
      <c r="G23" s="136">
        <v>1</v>
      </c>
      <c r="H23" s="136">
        <v>1</v>
      </c>
      <c r="I23" s="136">
        <v>3</v>
      </c>
      <c r="J23" s="138"/>
    </row>
    <row r="24" spans="1:10" ht="17.399999999999999" customHeight="1">
      <c r="A24" s="134"/>
      <c r="B24" s="142" t="s">
        <v>1567</v>
      </c>
      <c r="C24" s="67" t="s">
        <v>1568</v>
      </c>
      <c r="D24" s="136">
        <v>1</v>
      </c>
      <c r="E24" s="136">
        <v>1</v>
      </c>
      <c r="F24" s="136">
        <v>3</v>
      </c>
      <c r="G24" s="136">
        <v>1</v>
      </c>
      <c r="H24" s="136">
        <v>1</v>
      </c>
      <c r="I24" s="136">
        <v>3</v>
      </c>
      <c r="J24" s="138"/>
    </row>
    <row r="25" spans="1:10" ht="17.399999999999999" customHeight="1">
      <c r="A25" s="134"/>
      <c r="B25" s="143" t="s">
        <v>1569</v>
      </c>
      <c r="C25" s="68" t="s">
        <v>1570</v>
      </c>
      <c r="D25" s="136">
        <v>1</v>
      </c>
      <c r="E25" s="136"/>
      <c r="F25" s="136">
        <v>3</v>
      </c>
      <c r="G25" s="136">
        <v>1</v>
      </c>
      <c r="H25" s="136"/>
      <c r="I25" s="136">
        <v>3</v>
      </c>
      <c r="J25" s="138"/>
    </row>
    <row r="26" spans="1:10" ht="17.399999999999999" customHeight="1">
      <c r="A26" s="144" t="s">
        <v>1571</v>
      </c>
      <c r="B26" s="141" t="s">
        <v>1572</v>
      </c>
      <c r="C26" s="56" t="s">
        <v>1573</v>
      </c>
      <c r="D26" s="132" t="s">
        <v>1551</v>
      </c>
      <c r="E26" s="132" t="s">
        <v>1551</v>
      </c>
      <c r="F26" s="132" t="s">
        <v>1551</v>
      </c>
      <c r="G26" s="132" t="s">
        <v>1551</v>
      </c>
      <c r="H26" s="132" t="s">
        <v>1551</v>
      </c>
      <c r="I26" s="131">
        <v>3</v>
      </c>
      <c r="J26" s="133"/>
    </row>
    <row r="27" spans="1:10" ht="17.399999999999999" customHeight="1">
      <c r="A27" s="145" t="s">
        <v>193</v>
      </c>
      <c r="B27" s="146" t="s">
        <v>1574</v>
      </c>
      <c r="C27" s="57" t="s">
        <v>1575</v>
      </c>
      <c r="D27" s="137" t="s">
        <v>1551</v>
      </c>
      <c r="E27" s="137" t="s">
        <v>1551</v>
      </c>
      <c r="F27" s="137" t="s">
        <v>1551</v>
      </c>
      <c r="G27" s="137" t="s">
        <v>1551</v>
      </c>
      <c r="H27" s="137" t="s">
        <v>1551</v>
      </c>
      <c r="I27" s="136">
        <v>3</v>
      </c>
      <c r="J27" s="138"/>
    </row>
    <row r="28" spans="1:10" ht="17.399999999999999" customHeight="1">
      <c r="A28" s="145"/>
      <c r="B28" s="146" t="s">
        <v>1576</v>
      </c>
      <c r="C28" s="57" t="s">
        <v>1577</v>
      </c>
      <c r="D28" s="137" t="s">
        <v>1551</v>
      </c>
      <c r="E28" s="137" t="s">
        <v>1551</v>
      </c>
      <c r="F28" s="137" t="s">
        <v>1551</v>
      </c>
      <c r="G28" s="137" t="s">
        <v>1551</v>
      </c>
      <c r="H28" s="137" t="s">
        <v>1551</v>
      </c>
      <c r="I28" s="136">
        <v>3</v>
      </c>
      <c r="J28" s="138"/>
    </row>
    <row r="29" spans="1:10" ht="17.399999999999999" customHeight="1">
      <c r="A29" s="145"/>
      <c r="B29" s="146" t="s">
        <v>1578</v>
      </c>
      <c r="C29" s="57" t="s">
        <v>1579</v>
      </c>
      <c r="D29" s="137" t="s">
        <v>1551</v>
      </c>
      <c r="E29" s="137" t="s">
        <v>1551</v>
      </c>
      <c r="F29" s="137" t="s">
        <v>1551</v>
      </c>
      <c r="G29" s="137" t="s">
        <v>1551</v>
      </c>
      <c r="H29" s="137" t="s">
        <v>1551</v>
      </c>
      <c r="I29" s="136">
        <v>3</v>
      </c>
      <c r="J29" s="138"/>
    </row>
    <row r="30" spans="1:10" ht="17.399999999999999" customHeight="1">
      <c r="A30" s="147"/>
      <c r="B30" s="146" t="s">
        <v>1580</v>
      </c>
      <c r="C30" s="57" t="s">
        <v>1581</v>
      </c>
      <c r="D30" s="137" t="s">
        <v>1551</v>
      </c>
      <c r="E30" s="137" t="s">
        <v>1551</v>
      </c>
      <c r="F30" s="137" t="s">
        <v>1551</v>
      </c>
      <c r="G30" s="137" t="s">
        <v>1551</v>
      </c>
      <c r="H30" s="137" t="s">
        <v>1551</v>
      </c>
      <c r="I30" s="136">
        <v>3</v>
      </c>
      <c r="J30" s="138"/>
    </row>
    <row r="31" spans="1:10" ht="17.399999999999999" customHeight="1">
      <c r="A31" s="147"/>
      <c r="B31" s="146" t="s">
        <v>1582</v>
      </c>
      <c r="C31" s="57" t="s">
        <v>1583</v>
      </c>
      <c r="D31" s="137" t="s">
        <v>1551</v>
      </c>
      <c r="E31" s="137" t="s">
        <v>1551</v>
      </c>
      <c r="F31" s="137" t="s">
        <v>1551</v>
      </c>
      <c r="G31" s="137" t="s">
        <v>1551</v>
      </c>
      <c r="H31" s="137" t="s">
        <v>1551</v>
      </c>
      <c r="I31" s="136">
        <v>3</v>
      </c>
      <c r="J31" s="138"/>
    </row>
    <row r="32" spans="1:10" ht="17.399999999999999" customHeight="1">
      <c r="A32" s="147"/>
      <c r="B32" s="146" t="s">
        <v>1584</v>
      </c>
      <c r="C32" s="57" t="s">
        <v>1585</v>
      </c>
      <c r="D32" s="137" t="s">
        <v>1551</v>
      </c>
      <c r="E32" s="137" t="s">
        <v>1551</v>
      </c>
      <c r="F32" s="137" t="s">
        <v>1551</v>
      </c>
      <c r="G32" s="137" t="s">
        <v>1551</v>
      </c>
      <c r="H32" s="137" t="s">
        <v>1551</v>
      </c>
      <c r="I32" s="136">
        <v>4</v>
      </c>
      <c r="J32" s="138"/>
    </row>
    <row r="33" spans="1:23" ht="17.399999999999999" customHeight="1">
      <c r="A33" s="147"/>
      <c r="B33" s="146" t="s">
        <v>1586</v>
      </c>
      <c r="C33" s="57" t="s">
        <v>1587</v>
      </c>
      <c r="D33" s="137" t="s">
        <v>1551</v>
      </c>
      <c r="E33" s="137" t="s">
        <v>1551</v>
      </c>
      <c r="F33" s="137" t="s">
        <v>1551</v>
      </c>
      <c r="G33" s="137" t="s">
        <v>1551</v>
      </c>
      <c r="H33" s="137" t="s">
        <v>1551</v>
      </c>
      <c r="I33" s="136">
        <v>4</v>
      </c>
      <c r="J33" s="138"/>
    </row>
    <row r="34" spans="1:23" ht="17.399999999999999" customHeight="1">
      <c r="A34" s="148"/>
      <c r="B34" s="149" t="s">
        <v>1588</v>
      </c>
      <c r="C34" s="61" t="s">
        <v>1589</v>
      </c>
      <c r="D34" s="150" t="s">
        <v>1551</v>
      </c>
      <c r="E34" s="150" t="s">
        <v>1551</v>
      </c>
      <c r="F34" s="150" t="s">
        <v>1551</v>
      </c>
      <c r="G34" s="150" t="s">
        <v>1551</v>
      </c>
      <c r="H34" s="150" t="s">
        <v>1551</v>
      </c>
      <c r="I34" s="151">
        <v>4</v>
      </c>
      <c r="J34" s="152"/>
    </row>
    <row r="35" spans="1:23" ht="17.399999999999999" customHeight="1">
      <c r="A35" s="153" t="s">
        <v>1590</v>
      </c>
      <c r="B35" s="130" t="s">
        <v>1711</v>
      </c>
      <c r="C35" s="51" t="s">
        <v>1591</v>
      </c>
      <c r="D35" s="132" t="s">
        <v>1551</v>
      </c>
      <c r="E35" s="132" t="s">
        <v>1551</v>
      </c>
      <c r="F35" s="132" t="s">
        <v>1551</v>
      </c>
      <c r="G35" s="132" t="s">
        <v>1551</v>
      </c>
      <c r="H35" s="132" t="s">
        <v>1551</v>
      </c>
      <c r="I35" s="131">
        <v>2</v>
      </c>
      <c r="J35" s="133"/>
    </row>
    <row r="36" spans="1:23" ht="17.399999999999999" customHeight="1">
      <c r="A36" s="154" t="s">
        <v>194</v>
      </c>
      <c r="B36" s="135" t="s">
        <v>1712</v>
      </c>
      <c r="C36" s="48" t="s">
        <v>1592</v>
      </c>
      <c r="D36" s="137" t="s">
        <v>1593</v>
      </c>
      <c r="E36" s="137" t="s">
        <v>1593</v>
      </c>
      <c r="F36" s="137" t="s">
        <v>1593</v>
      </c>
      <c r="G36" s="137" t="s">
        <v>1593</v>
      </c>
      <c r="H36" s="137" t="s">
        <v>1593</v>
      </c>
      <c r="I36" s="136">
        <v>2</v>
      </c>
      <c r="J36" s="138"/>
    </row>
    <row r="37" spans="1:23" ht="17.399999999999999" customHeight="1">
      <c r="A37" s="155" t="s">
        <v>1594</v>
      </c>
      <c r="B37" s="135" t="s">
        <v>1713</v>
      </c>
      <c r="C37" s="48" t="s">
        <v>1595</v>
      </c>
      <c r="D37" s="137" t="s">
        <v>1593</v>
      </c>
      <c r="E37" s="137" t="s">
        <v>1593</v>
      </c>
      <c r="F37" s="137" t="s">
        <v>1593</v>
      </c>
      <c r="G37" s="137" t="s">
        <v>1593</v>
      </c>
      <c r="H37" s="137" t="s">
        <v>1593</v>
      </c>
      <c r="I37" s="136">
        <v>2</v>
      </c>
      <c r="J37" s="138"/>
    </row>
    <row r="38" spans="1:23" ht="17.399999999999999" customHeight="1">
      <c r="A38" s="154"/>
      <c r="B38" s="135" t="s">
        <v>1714</v>
      </c>
      <c r="C38" s="48" t="s">
        <v>1596</v>
      </c>
      <c r="D38" s="137" t="s">
        <v>1593</v>
      </c>
      <c r="E38" s="137" t="s">
        <v>1593</v>
      </c>
      <c r="F38" s="137" t="s">
        <v>1593</v>
      </c>
      <c r="G38" s="137" t="s">
        <v>1593</v>
      </c>
      <c r="H38" s="137" t="s">
        <v>1593</v>
      </c>
      <c r="I38" s="136">
        <v>2</v>
      </c>
      <c r="J38" s="138"/>
    </row>
    <row r="39" spans="1:23" ht="17.399999999999999" customHeight="1">
      <c r="A39" s="154"/>
      <c r="B39" s="135" t="s">
        <v>1380</v>
      </c>
      <c r="C39" s="48" t="s">
        <v>1597</v>
      </c>
      <c r="D39" s="137" t="s">
        <v>1593</v>
      </c>
      <c r="E39" s="137" t="s">
        <v>1593</v>
      </c>
      <c r="F39" s="137" t="s">
        <v>1593</v>
      </c>
      <c r="G39" s="137" t="s">
        <v>1593</v>
      </c>
      <c r="H39" s="137" t="s">
        <v>1593</v>
      </c>
      <c r="I39" s="136">
        <v>2</v>
      </c>
      <c r="J39" s="138"/>
    </row>
    <row r="40" spans="1:23" ht="17.399999999999999" customHeight="1">
      <c r="A40" s="154"/>
      <c r="B40" s="135" t="s">
        <v>1715</v>
      </c>
      <c r="C40" s="48" t="s">
        <v>1598</v>
      </c>
      <c r="D40" s="137" t="s">
        <v>1593</v>
      </c>
      <c r="E40" s="137" t="s">
        <v>1593</v>
      </c>
      <c r="F40" s="137" t="s">
        <v>1593</v>
      </c>
      <c r="G40" s="137" t="s">
        <v>1593</v>
      </c>
      <c r="H40" s="137" t="s">
        <v>1593</v>
      </c>
      <c r="I40" s="136">
        <v>2</v>
      </c>
      <c r="J40" s="138"/>
    </row>
    <row r="41" spans="1:23" ht="17.399999999999999" customHeight="1">
      <c r="A41" s="154"/>
      <c r="B41" s="156" t="s">
        <v>1716</v>
      </c>
      <c r="C41" s="48" t="s">
        <v>1599</v>
      </c>
      <c r="D41" s="137" t="s">
        <v>1593</v>
      </c>
      <c r="E41" s="137" t="s">
        <v>1593</v>
      </c>
      <c r="F41" s="137" t="s">
        <v>1593</v>
      </c>
      <c r="G41" s="137" t="s">
        <v>1593</v>
      </c>
      <c r="H41" s="137" t="s">
        <v>1593</v>
      </c>
      <c r="I41" s="136">
        <v>3</v>
      </c>
      <c r="J41" s="138"/>
    </row>
    <row r="42" spans="1:23" ht="17.399999999999999" customHeight="1">
      <c r="A42" s="154"/>
      <c r="B42" s="156" t="s">
        <v>1383</v>
      </c>
      <c r="C42" s="48" t="s">
        <v>1600</v>
      </c>
      <c r="D42" s="137" t="s">
        <v>1593</v>
      </c>
      <c r="E42" s="137" t="s">
        <v>1593</v>
      </c>
      <c r="F42" s="137" t="s">
        <v>1593</v>
      </c>
      <c r="G42" s="137" t="s">
        <v>1593</v>
      </c>
      <c r="H42" s="137" t="s">
        <v>1593</v>
      </c>
      <c r="I42" s="136">
        <v>3</v>
      </c>
      <c r="J42" s="138"/>
    </row>
    <row r="43" spans="1:23" ht="17.399999999999999" customHeight="1">
      <c r="A43" s="154"/>
      <c r="B43" s="146" t="s">
        <v>1717</v>
      </c>
      <c r="C43" s="58" t="s">
        <v>1601</v>
      </c>
      <c r="D43" s="137" t="s">
        <v>1593</v>
      </c>
      <c r="E43" s="137" t="s">
        <v>1593</v>
      </c>
      <c r="F43" s="137" t="s">
        <v>1593</v>
      </c>
      <c r="G43" s="137" t="s">
        <v>1593</v>
      </c>
      <c r="H43" s="137" t="s">
        <v>1593</v>
      </c>
      <c r="I43" s="136">
        <v>3</v>
      </c>
      <c r="J43" s="138"/>
    </row>
    <row r="44" spans="1:23" ht="17.399999999999999" customHeight="1">
      <c r="A44" s="154"/>
      <c r="B44" s="146" t="s">
        <v>1718</v>
      </c>
      <c r="C44" s="58" t="s">
        <v>1602</v>
      </c>
      <c r="D44" s="137" t="s">
        <v>1593</v>
      </c>
      <c r="E44" s="137" t="s">
        <v>1593</v>
      </c>
      <c r="F44" s="137" t="s">
        <v>1593</v>
      </c>
      <c r="G44" s="137" t="s">
        <v>1593</v>
      </c>
      <c r="H44" s="137" t="s">
        <v>1593</v>
      </c>
      <c r="I44" s="136">
        <v>3</v>
      </c>
      <c r="J44" s="138"/>
    </row>
    <row r="45" spans="1:23" ht="17.399999999999999" customHeight="1">
      <c r="A45" s="154"/>
      <c r="B45" s="149" t="s">
        <v>1719</v>
      </c>
      <c r="C45" s="59" t="s">
        <v>1603</v>
      </c>
      <c r="D45" s="137" t="s">
        <v>1593</v>
      </c>
      <c r="E45" s="137" t="s">
        <v>1593</v>
      </c>
      <c r="F45" s="137" t="s">
        <v>1593</v>
      </c>
      <c r="G45" s="137" t="s">
        <v>1593</v>
      </c>
      <c r="H45" s="137" t="s">
        <v>1593</v>
      </c>
      <c r="I45" s="136">
        <v>3</v>
      </c>
      <c r="J45" s="138"/>
    </row>
    <row r="46" spans="1:23" ht="17.399999999999999" customHeight="1">
      <c r="A46" s="153" t="s">
        <v>1604</v>
      </c>
      <c r="B46" s="130" t="s">
        <v>1605</v>
      </c>
      <c r="C46" s="50" t="s">
        <v>1606</v>
      </c>
      <c r="D46" s="132" t="s">
        <v>197</v>
      </c>
      <c r="E46" s="132" t="s">
        <v>197</v>
      </c>
      <c r="F46" s="157" t="s">
        <v>1607</v>
      </c>
      <c r="G46" s="131">
        <v>1</v>
      </c>
      <c r="H46" s="132" t="s">
        <v>197</v>
      </c>
      <c r="I46" s="131">
        <v>2</v>
      </c>
      <c r="J46" s="13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7.399999999999999" customHeight="1">
      <c r="A47" s="154" t="s">
        <v>195</v>
      </c>
      <c r="B47" s="135" t="s">
        <v>1608</v>
      </c>
      <c r="C47" s="49" t="s">
        <v>1609</v>
      </c>
      <c r="D47" s="137" t="s">
        <v>197</v>
      </c>
      <c r="E47" s="137" t="s">
        <v>197</v>
      </c>
      <c r="F47" s="158" t="s">
        <v>1607</v>
      </c>
      <c r="G47" s="136">
        <v>1</v>
      </c>
      <c r="H47" s="137" t="s">
        <v>197</v>
      </c>
      <c r="I47" s="136">
        <v>2</v>
      </c>
      <c r="J47" s="13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.399999999999999" customHeight="1">
      <c r="A48" s="154"/>
      <c r="B48" s="135" t="s">
        <v>1610</v>
      </c>
      <c r="C48" s="52" t="s">
        <v>1611</v>
      </c>
      <c r="D48" s="137" t="s">
        <v>197</v>
      </c>
      <c r="E48" s="137" t="s">
        <v>197</v>
      </c>
      <c r="F48" s="158" t="s">
        <v>1607</v>
      </c>
      <c r="G48" s="136">
        <v>1</v>
      </c>
      <c r="H48" s="137" t="s">
        <v>197</v>
      </c>
      <c r="I48" s="136">
        <v>3</v>
      </c>
      <c r="J48" s="13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7.399999999999999" customHeight="1">
      <c r="A49" s="154"/>
      <c r="B49" s="135" t="s">
        <v>1612</v>
      </c>
      <c r="C49" s="60" t="s">
        <v>1613</v>
      </c>
      <c r="D49" s="137" t="s">
        <v>197</v>
      </c>
      <c r="E49" s="137" t="s">
        <v>197</v>
      </c>
      <c r="F49" s="158" t="s">
        <v>1607</v>
      </c>
      <c r="G49" s="136">
        <v>1</v>
      </c>
      <c r="H49" s="137" t="s">
        <v>197</v>
      </c>
      <c r="I49" s="136">
        <v>4</v>
      </c>
      <c r="J49" s="13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.399999999999999" customHeight="1">
      <c r="A50" s="159"/>
      <c r="B50" s="160" t="s">
        <v>1612</v>
      </c>
      <c r="C50" s="61" t="s">
        <v>1614</v>
      </c>
      <c r="D50" s="150" t="s">
        <v>197</v>
      </c>
      <c r="E50" s="150" t="s">
        <v>197</v>
      </c>
      <c r="F50" s="161" t="s">
        <v>1607</v>
      </c>
      <c r="G50" s="151">
        <v>1</v>
      </c>
      <c r="H50" s="150" t="s">
        <v>197</v>
      </c>
      <c r="I50" s="151">
        <v>4</v>
      </c>
      <c r="J50" s="15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7.399999999999999" customHeight="1">
      <c r="A51" s="162" t="s">
        <v>1615</v>
      </c>
      <c r="B51" s="135" t="s">
        <v>1616</v>
      </c>
      <c r="C51" s="62" t="s">
        <v>1617</v>
      </c>
      <c r="D51" s="137" t="s">
        <v>197</v>
      </c>
      <c r="E51" s="137" t="s">
        <v>197</v>
      </c>
      <c r="F51" s="137" t="s">
        <v>197</v>
      </c>
      <c r="G51" s="137" t="s">
        <v>197</v>
      </c>
      <c r="H51" s="137" t="s">
        <v>197</v>
      </c>
      <c r="I51" s="136">
        <v>1</v>
      </c>
      <c r="J51" s="13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.399999999999999" customHeight="1">
      <c r="A52" s="154" t="s">
        <v>180</v>
      </c>
      <c r="B52" s="135" t="s">
        <v>1618</v>
      </c>
      <c r="C52" s="60" t="s">
        <v>1619</v>
      </c>
      <c r="D52" s="137" t="s">
        <v>197</v>
      </c>
      <c r="E52" s="137" t="s">
        <v>197</v>
      </c>
      <c r="F52" s="137" t="s">
        <v>197</v>
      </c>
      <c r="G52" s="137" t="s">
        <v>197</v>
      </c>
      <c r="H52" s="137" t="s">
        <v>197</v>
      </c>
      <c r="I52" s="136">
        <v>1</v>
      </c>
      <c r="J52" s="13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7.399999999999999" customHeight="1">
      <c r="A53" s="154"/>
      <c r="B53" s="135" t="s">
        <v>1620</v>
      </c>
      <c r="C53" s="60" t="s">
        <v>1621</v>
      </c>
      <c r="D53" s="137" t="s">
        <v>197</v>
      </c>
      <c r="E53" s="137" t="s">
        <v>197</v>
      </c>
      <c r="F53" s="137" t="s">
        <v>197</v>
      </c>
      <c r="G53" s="137" t="s">
        <v>197</v>
      </c>
      <c r="H53" s="137" t="s">
        <v>197</v>
      </c>
      <c r="I53" s="136">
        <v>1</v>
      </c>
      <c r="J53" s="13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7.399999999999999" customHeight="1">
      <c r="A54" s="154"/>
      <c r="B54" s="135" t="s">
        <v>1622</v>
      </c>
      <c r="C54" s="60" t="s">
        <v>1623</v>
      </c>
      <c r="D54" s="137" t="s">
        <v>197</v>
      </c>
      <c r="E54" s="137" t="s">
        <v>197</v>
      </c>
      <c r="F54" s="137" t="s">
        <v>197</v>
      </c>
      <c r="G54" s="137" t="s">
        <v>197</v>
      </c>
      <c r="H54" s="137" t="s">
        <v>197</v>
      </c>
      <c r="I54" s="136">
        <v>1</v>
      </c>
      <c r="J54" s="13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7.399999999999999" customHeight="1">
      <c r="A55" s="154"/>
      <c r="B55" s="135" t="s">
        <v>1624</v>
      </c>
      <c r="C55" s="60" t="s">
        <v>1625</v>
      </c>
      <c r="D55" s="137" t="s">
        <v>197</v>
      </c>
      <c r="E55" s="137" t="s">
        <v>197</v>
      </c>
      <c r="F55" s="137" t="s">
        <v>197</v>
      </c>
      <c r="G55" s="137" t="s">
        <v>197</v>
      </c>
      <c r="H55" s="137" t="s">
        <v>197</v>
      </c>
      <c r="I55" s="136">
        <v>1</v>
      </c>
      <c r="J55" s="13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.399999999999999" customHeight="1">
      <c r="A56" s="154"/>
      <c r="B56" s="135" t="s">
        <v>1626</v>
      </c>
      <c r="C56" s="60" t="s">
        <v>1627</v>
      </c>
      <c r="D56" s="137" t="s">
        <v>197</v>
      </c>
      <c r="E56" s="137" t="s">
        <v>197</v>
      </c>
      <c r="F56" s="137" t="s">
        <v>197</v>
      </c>
      <c r="G56" s="137" t="s">
        <v>197</v>
      </c>
      <c r="H56" s="137" t="s">
        <v>197</v>
      </c>
      <c r="I56" s="136">
        <v>1</v>
      </c>
      <c r="J56" s="13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7.399999999999999" customHeight="1">
      <c r="A57" s="153" t="s">
        <v>1628</v>
      </c>
      <c r="B57" s="130" t="s">
        <v>1629</v>
      </c>
      <c r="C57" s="53" t="s">
        <v>1630</v>
      </c>
      <c r="D57" s="132" t="s">
        <v>197</v>
      </c>
      <c r="E57" s="132" t="s">
        <v>197</v>
      </c>
      <c r="F57" s="132" t="s">
        <v>197</v>
      </c>
      <c r="G57" s="132" t="s">
        <v>197</v>
      </c>
      <c r="H57" s="132" t="s">
        <v>197</v>
      </c>
      <c r="I57" s="131">
        <v>3</v>
      </c>
      <c r="J57" s="13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.399999999999999" customHeight="1">
      <c r="A58" s="159" t="s">
        <v>1631</v>
      </c>
      <c r="B58" s="160" t="s">
        <v>1632</v>
      </c>
      <c r="C58" s="54" t="s">
        <v>1633</v>
      </c>
      <c r="D58" s="150" t="s">
        <v>197</v>
      </c>
      <c r="E58" s="150" t="s">
        <v>197</v>
      </c>
      <c r="F58" s="150" t="s">
        <v>197</v>
      </c>
      <c r="G58" s="150" t="s">
        <v>197</v>
      </c>
      <c r="H58" s="150" t="s">
        <v>197</v>
      </c>
      <c r="I58" s="151">
        <v>3</v>
      </c>
      <c r="J58" s="152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7.399999999999999" customHeight="1">
      <c r="A59" s="153" t="s">
        <v>1634</v>
      </c>
      <c r="B59" s="141" t="s">
        <v>1635</v>
      </c>
      <c r="C59" s="63" t="s">
        <v>1636</v>
      </c>
      <c r="D59" s="137" t="s">
        <v>197</v>
      </c>
      <c r="E59" s="137" t="s">
        <v>197</v>
      </c>
      <c r="F59" s="137" t="s">
        <v>197</v>
      </c>
      <c r="G59" s="137" t="s">
        <v>197</v>
      </c>
      <c r="H59" s="137" t="s">
        <v>197</v>
      </c>
      <c r="I59" s="136">
        <v>1</v>
      </c>
      <c r="J59" s="13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.399999999999999" customHeight="1">
      <c r="A60" s="154" t="s">
        <v>181</v>
      </c>
      <c r="B60" s="146" t="s">
        <v>1637</v>
      </c>
      <c r="C60" s="60" t="s">
        <v>1638</v>
      </c>
      <c r="D60" s="137" t="s">
        <v>197</v>
      </c>
      <c r="E60" s="137" t="s">
        <v>197</v>
      </c>
      <c r="F60" s="137" t="s">
        <v>197</v>
      </c>
      <c r="G60" s="137" t="s">
        <v>197</v>
      </c>
      <c r="H60" s="137" t="s">
        <v>197</v>
      </c>
      <c r="I60" s="136">
        <v>1</v>
      </c>
      <c r="J60" s="13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7.399999999999999" customHeight="1">
      <c r="A61" s="163"/>
      <c r="B61" s="146" t="s">
        <v>1639</v>
      </c>
      <c r="C61" s="60" t="s">
        <v>1640</v>
      </c>
      <c r="D61" s="137" t="s">
        <v>197</v>
      </c>
      <c r="E61" s="137" t="s">
        <v>197</v>
      </c>
      <c r="F61" s="137" t="s">
        <v>197</v>
      </c>
      <c r="G61" s="137" t="s">
        <v>197</v>
      </c>
      <c r="H61" s="137" t="s">
        <v>197</v>
      </c>
      <c r="I61" s="136">
        <v>1</v>
      </c>
      <c r="J61" s="13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.399999999999999" customHeight="1">
      <c r="A62" s="154"/>
      <c r="B62" s="146" t="s">
        <v>1641</v>
      </c>
      <c r="C62" s="60" t="s">
        <v>1642</v>
      </c>
      <c r="D62" s="137" t="s">
        <v>197</v>
      </c>
      <c r="E62" s="137" t="s">
        <v>197</v>
      </c>
      <c r="F62" s="137" t="s">
        <v>197</v>
      </c>
      <c r="G62" s="137" t="s">
        <v>197</v>
      </c>
      <c r="H62" s="137" t="s">
        <v>197</v>
      </c>
      <c r="I62" s="136">
        <v>2</v>
      </c>
      <c r="J62" s="13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7.399999999999999" customHeight="1">
      <c r="A63" s="154"/>
      <c r="B63" s="146" t="s">
        <v>1643</v>
      </c>
      <c r="C63" s="60" t="s">
        <v>1644</v>
      </c>
      <c r="D63" s="137" t="s">
        <v>197</v>
      </c>
      <c r="E63" s="137" t="s">
        <v>197</v>
      </c>
      <c r="F63" s="137" t="s">
        <v>197</v>
      </c>
      <c r="G63" s="137" t="s">
        <v>197</v>
      </c>
      <c r="H63" s="137" t="s">
        <v>197</v>
      </c>
      <c r="I63" s="136">
        <v>2</v>
      </c>
      <c r="J63" s="13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7.399999999999999" customHeight="1">
      <c r="A64" s="154"/>
      <c r="B64" s="146" t="s">
        <v>1645</v>
      </c>
      <c r="C64" s="60" t="s">
        <v>1646</v>
      </c>
      <c r="D64" s="137" t="s">
        <v>197</v>
      </c>
      <c r="E64" s="137" t="s">
        <v>197</v>
      </c>
      <c r="F64" s="137" t="s">
        <v>197</v>
      </c>
      <c r="G64" s="137" t="s">
        <v>197</v>
      </c>
      <c r="H64" s="137" t="s">
        <v>197</v>
      </c>
      <c r="I64" s="136">
        <v>2</v>
      </c>
      <c r="J64" s="13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7.399999999999999" customHeight="1">
      <c r="A65" s="154"/>
      <c r="B65" s="146" t="s">
        <v>1647</v>
      </c>
      <c r="C65" s="60" t="s">
        <v>1648</v>
      </c>
      <c r="D65" s="137" t="s">
        <v>197</v>
      </c>
      <c r="E65" s="137" t="s">
        <v>197</v>
      </c>
      <c r="F65" s="137" t="s">
        <v>197</v>
      </c>
      <c r="G65" s="137" t="s">
        <v>197</v>
      </c>
      <c r="H65" s="137" t="s">
        <v>197</v>
      </c>
      <c r="I65" s="136">
        <v>2</v>
      </c>
      <c r="J65" s="13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.399999999999999" customHeight="1">
      <c r="A66" s="154"/>
      <c r="B66" s="146" t="s">
        <v>1649</v>
      </c>
      <c r="C66" s="60" t="s">
        <v>1650</v>
      </c>
      <c r="D66" s="137" t="s">
        <v>197</v>
      </c>
      <c r="E66" s="137" t="s">
        <v>197</v>
      </c>
      <c r="F66" s="137" t="s">
        <v>197</v>
      </c>
      <c r="G66" s="137" t="s">
        <v>197</v>
      </c>
      <c r="H66" s="137" t="s">
        <v>197</v>
      </c>
      <c r="I66" s="136">
        <v>2</v>
      </c>
      <c r="J66" s="13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7.399999999999999" customHeight="1">
      <c r="A67" s="154"/>
      <c r="B67" s="146" t="s">
        <v>1651</v>
      </c>
      <c r="C67" s="60" t="s">
        <v>1652</v>
      </c>
      <c r="D67" s="137" t="s">
        <v>197</v>
      </c>
      <c r="E67" s="137" t="s">
        <v>197</v>
      </c>
      <c r="F67" s="137" t="s">
        <v>197</v>
      </c>
      <c r="G67" s="137" t="s">
        <v>197</v>
      </c>
      <c r="H67" s="137" t="s">
        <v>197</v>
      </c>
      <c r="I67" s="136">
        <v>2</v>
      </c>
      <c r="J67" s="13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7.399999999999999" customHeight="1">
      <c r="A68" s="154"/>
      <c r="B68" s="146" t="s">
        <v>1653</v>
      </c>
      <c r="C68" s="60" t="s">
        <v>1654</v>
      </c>
      <c r="D68" s="137" t="s">
        <v>197</v>
      </c>
      <c r="E68" s="137" t="s">
        <v>197</v>
      </c>
      <c r="F68" s="137" t="s">
        <v>197</v>
      </c>
      <c r="G68" s="137" t="s">
        <v>197</v>
      </c>
      <c r="H68" s="137" t="s">
        <v>197</v>
      </c>
      <c r="I68" s="136">
        <v>2</v>
      </c>
      <c r="J68" s="13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7.399999999999999" customHeight="1">
      <c r="A69" s="154"/>
      <c r="B69" s="146" t="s">
        <v>1655</v>
      </c>
      <c r="C69" s="60" t="s">
        <v>1656</v>
      </c>
      <c r="D69" s="137" t="s">
        <v>197</v>
      </c>
      <c r="E69" s="137" t="s">
        <v>197</v>
      </c>
      <c r="F69" s="137" t="s">
        <v>197</v>
      </c>
      <c r="G69" s="137" t="s">
        <v>197</v>
      </c>
      <c r="H69" s="137" t="s">
        <v>197</v>
      </c>
      <c r="I69" s="136">
        <v>2</v>
      </c>
      <c r="J69" s="13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.399999999999999" customHeight="1">
      <c r="A70" s="154"/>
      <c r="B70" s="146" t="s">
        <v>1657</v>
      </c>
      <c r="C70" s="60" t="s">
        <v>1658</v>
      </c>
      <c r="D70" s="137" t="s">
        <v>197</v>
      </c>
      <c r="E70" s="137" t="s">
        <v>197</v>
      </c>
      <c r="F70" s="137" t="s">
        <v>197</v>
      </c>
      <c r="G70" s="137" t="s">
        <v>197</v>
      </c>
      <c r="H70" s="137" t="s">
        <v>197</v>
      </c>
      <c r="I70" s="136">
        <v>2</v>
      </c>
      <c r="J70" s="13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7.399999999999999" customHeight="1">
      <c r="A71" s="154"/>
      <c r="B71" s="146" t="s">
        <v>1659</v>
      </c>
      <c r="C71" s="60" t="s">
        <v>1660</v>
      </c>
      <c r="D71" s="137" t="s">
        <v>197</v>
      </c>
      <c r="E71" s="137" t="s">
        <v>197</v>
      </c>
      <c r="F71" s="137" t="s">
        <v>197</v>
      </c>
      <c r="G71" s="137" t="s">
        <v>197</v>
      </c>
      <c r="H71" s="137" t="s">
        <v>197</v>
      </c>
      <c r="I71" s="136">
        <v>2</v>
      </c>
      <c r="J71" s="13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.399999999999999" customHeight="1">
      <c r="A72" s="154"/>
      <c r="B72" s="146" t="s">
        <v>1661</v>
      </c>
      <c r="C72" s="60" t="s">
        <v>1662</v>
      </c>
      <c r="D72" s="137" t="s">
        <v>197</v>
      </c>
      <c r="E72" s="137" t="s">
        <v>197</v>
      </c>
      <c r="F72" s="137" t="s">
        <v>197</v>
      </c>
      <c r="G72" s="137" t="s">
        <v>197</v>
      </c>
      <c r="H72" s="137" t="s">
        <v>197</v>
      </c>
      <c r="I72" s="136">
        <v>2</v>
      </c>
      <c r="J72" s="13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7.399999999999999" customHeight="1">
      <c r="A73" s="154"/>
      <c r="B73" s="146" t="s">
        <v>341</v>
      </c>
      <c r="C73" s="60" t="s">
        <v>1663</v>
      </c>
      <c r="D73" s="137" t="s">
        <v>197</v>
      </c>
      <c r="E73" s="137" t="s">
        <v>197</v>
      </c>
      <c r="F73" s="137" t="s">
        <v>197</v>
      </c>
      <c r="G73" s="137" t="s">
        <v>197</v>
      </c>
      <c r="H73" s="137" t="s">
        <v>197</v>
      </c>
      <c r="I73" s="136">
        <v>2</v>
      </c>
      <c r="J73" s="13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.399999999999999" customHeight="1">
      <c r="A74" s="159"/>
      <c r="B74" s="149" t="s">
        <v>1664</v>
      </c>
      <c r="C74" s="61" t="s">
        <v>1665</v>
      </c>
      <c r="D74" s="150" t="s">
        <v>197</v>
      </c>
      <c r="E74" s="150" t="s">
        <v>197</v>
      </c>
      <c r="F74" s="150" t="s">
        <v>197</v>
      </c>
      <c r="G74" s="150" t="s">
        <v>197</v>
      </c>
      <c r="H74" s="150" t="s">
        <v>197</v>
      </c>
      <c r="I74" s="151">
        <v>2</v>
      </c>
      <c r="J74" s="15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7.399999999999999" customHeight="1">
      <c r="A75" s="153" t="s">
        <v>1710</v>
      </c>
      <c r="B75" s="164" t="s">
        <v>1666</v>
      </c>
      <c r="C75" s="55" t="s">
        <v>1667</v>
      </c>
      <c r="D75" s="137" t="s">
        <v>197</v>
      </c>
      <c r="E75" s="137" t="s">
        <v>197</v>
      </c>
      <c r="F75" s="136">
        <v>1</v>
      </c>
      <c r="G75" s="136">
        <v>1</v>
      </c>
      <c r="H75" s="137" t="s">
        <v>197</v>
      </c>
      <c r="I75" s="136">
        <v>1</v>
      </c>
      <c r="J75" s="13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7.399999999999999" customHeight="1">
      <c r="A76" s="154" t="s">
        <v>1668</v>
      </c>
      <c r="B76" s="146" t="s">
        <v>1669</v>
      </c>
      <c r="C76" s="55" t="s">
        <v>1670</v>
      </c>
      <c r="D76" s="137" t="s">
        <v>197</v>
      </c>
      <c r="E76" s="137" t="s">
        <v>197</v>
      </c>
      <c r="F76" s="136">
        <v>1</v>
      </c>
      <c r="G76" s="136">
        <v>1</v>
      </c>
      <c r="H76" s="137" t="s">
        <v>197</v>
      </c>
      <c r="I76" s="136">
        <v>1</v>
      </c>
      <c r="J76" s="13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7.399999999999999" customHeight="1">
      <c r="A77" s="154"/>
      <c r="B77" s="146" t="s">
        <v>1671</v>
      </c>
      <c r="C77" s="55" t="s">
        <v>1672</v>
      </c>
      <c r="D77" s="137" t="s">
        <v>197</v>
      </c>
      <c r="E77" s="137" t="s">
        <v>197</v>
      </c>
      <c r="F77" s="136">
        <v>1</v>
      </c>
      <c r="G77" s="136">
        <v>1</v>
      </c>
      <c r="H77" s="137" t="s">
        <v>197</v>
      </c>
      <c r="I77" s="136">
        <v>1</v>
      </c>
      <c r="J77" s="13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.399999999999999" customHeight="1">
      <c r="A78" s="154"/>
      <c r="B78" s="146" t="s">
        <v>1673</v>
      </c>
      <c r="C78" s="55" t="s">
        <v>1674</v>
      </c>
      <c r="D78" s="137" t="s">
        <v>197</v>
      </c>
      <c r="E78" s="137" t="s">
        <v>197</v>
      </c>
      <c r="F78" s="136">
        <v>1</v>
      </c>
      <c r="G78" s="136">
        <v>1</v>
      </c>
      <c r="H78" s="137" t="s">
        <v>197</v>
      </c>
      <c r="I78" s="136">
        <v>1</v>
      </c>
      <c r="J78" s="13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7.399999999999999" customHeight="1">
      <c r="A79" s="154"/>
      <c r="B79" s="146" t="s">
        <v>1675</v>
      </c>
      <c r="C79" s="55" t="s">
        <v>1676</v>
      </c>
      <c r="D79" s="137" t="s">
        <v>197</v>
      </c>
      <c r="E79" s="137" t="s">
        <v>197</v>
      </c>
      <c r="F79" s="136">
        <v>1</v>
      </c>
      <c r="G79" s="136">
        <v>1</v>
      </c>
      <c r="H79" s="137" t="s">
        <v>197</v>
      </c>
      <c r="I79" s="136">
        <v>1</v>
      </c>
      <c r="J79" s="13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.399999999999999" customHeight="1">
      <c r="A80" s="154"/>
      <c r="B80" s="146" t="s">
        <v>1677</v>
      </c>
      <c r="C80" s="55" t="s">
        <v>1678</v>
      </c>
      <c r="D80" s="137" t="s">
        <v>197</v>
      </c>
      <c r="E80" s="137" t="s">
        <v>197</v>
      </c>
      <c r="F80" s="136">
        <v>1</v>
      </c>
      <c r="G80" s="136">
        <v>1</v>
      </c>
      <c r="H80" s="137" t="s">
        <v>197</v>
      </c>
      <c r="I80" s="136">
        <v>1</v>
      </c>
      <c r="J80" s="13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7.399999999999999" customHeight="1">
      <c r="A81" s="165"/>
      <c r="B81" s="166" t="s">
        <v>1679</v>
      </c>
      <c r="C81" s="65" t="s">
        <v>1680</v>
      </c>
      <c r="D81" s="167" t="s">
        <v>197</v>
      </c>
      <c r="E81" s="167" t="s">
        <v>197</v>
      </c>
      <c r="F81" s="168">
        <v>1</v>
      </c>
      <c r="G81" s="168">
        <v>1</v>
      </c>
      <c r="H81" s="167" t="s">
        <v>197</v>
      </c>
      <c r="I81" s="168">
        <v>1</v>
      </c>
      <c r="J81" s="16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</sheetData>
  <phoneticPr fontId="4" type="noConversion"/>
  <printOptions gridLinesSet="0"/>
  <pageMargins left="0.74803149606299213" right="0.74803149606299213" top="0.31496062992125984" bottom="0.47244094488188981" header="0.51181102362204722" footer="0.39370078740157483"/>
  <pageSetup paperSize="9" firstPageNumber="33" orientation="landscape" useFirstPageNumber="1" horizontalDpi="300" verticalDpi="300" r:id="rId1"/>
  <headerFooter alignWithMargins="0">
    <oddFooter>&amp;C&amp;"나눔고딕,보통"-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S19" sqref="S19"/>
    </sheetView>
  </sheetViews>
  <sheetFormatPr defaultRowHeight="15.6"/>
  <sheetData/>
  <phoneticPr fontId="7" type="noConversion"/>
  <printOptions horizontalCentered="1" verticalCentered="1"/>
  <pageMargins left="0" right="0" top="0" bottom="0" header="0" footer="0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월간 거래가격</vt:lpstr>
      <vt:lpstr>적용기준</vt:lpstr>
      <vt:lpstr>목차</vt:lpstr>
      <vt:lpstr>2018기계경비산출표</vt:lpstr>
      <vt:lpstr>해상장비조정원</vt:lpstr>
      <vt:lpstr>ezQ 광고</vt:lpstr>
      <vt:lpstr>'2018기계경비산출표'!Print_Area</vt:lpstr>
      <vt:lpstr>해상장비조정원!Print_Area</vt:lpstr>
      <vt:lpstr>'2018기계경비산출표'!Print_Titles</vt:lpstr>
      <vt:lpstr>해상장비조정원!Print_Titles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건설기계경비 산출</dc:title>
  <dc:creator>대한건설협회 월간 거래가격 조사부</dc:creator>
  <cp:lastModifiedBy>wanggyu</cp:lastModifiedBy>
  <cp:lastPrinted>2017-12-20T07:20:03Z</cp:lastPrinted>
  <dcterms:created xsi:type="dcterms:W3CDTF">1999-12-30T07:23:23Z</dcterms:created>
  <dcterms:modified xsi:type="dcterms:W3CDTF">2017-12-29T08:56:35Z</dcterms:modified>
</cp:coreProperties>
</file>