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75" windowWidth="10560" windowHeight="5520"/>
  </bookViews>
  <sheets>
    <sheet name="공사" sheetId="3" r:id="rId1"/>
    <sheet name="용역" sheetId="2" r:id="rId2"/>
    <sheet name="물품" sheetId="1" r:id="rId3"/>
  </sheets>
  <calcPr calcId="145621"/>
</workbook>
</file>

<file path=xl/calcChain.xml><?xml version="1.0" encoding="utf-8"?>
<calcChain xmlns="http://schemas.openxmlformats.org/spreadsheetml/2006/main">
  <c r="H4" i="2" l="1"/>
  <c r="J7" i="3"/>
  <c r="J4" i="1"/>
  <c r="J29" i="3"/>
  <c r="J43" i="3" l="1"/>
  <c r="J181" i="3" l="1"/>
  <c r="J118" i="3"/>
  <c r="J28" i="3"/>
  <c r="J8" i="3"/>
  <c r="J170" i="3"/>
  <c r="J169" i="3"/>
  <c r="J114" i="3"/>
  <c r="J113" i="3"/>
  <c r="J82" i="3"/>
  <c r="J81" i="3"/>
  <c r="H135" i="3"/>
  <c r="H128" i="3"/>
  <c r="I128" i="3" s="1"/>
  <c r="H127" i="3"/>
  <c r="I127" i="3" s="1"/>
  <c r="H126" i="3"/>
  <c r="I126" i="3" s="1"/>
  <c r="H125" i="3"/>
  <c r="I125" i="3" s="1"/>
  <c r="H124" i="3"/>
  <c r="I124" i="3" s="1"/>
  <c r="H123" i="3"/>
  <c r="I123" i="3" s="1"/>
  <c r="H122" i="3"/>
  <c r="I122" i="3" s="1"/>
  <c r="H108" i="3"/>
  <c r="I108" i="3" s="1"/>
  <c r="H107" i="3"/>
  <c r="I107" i="3" s="1"/>
  <c r="H106" i="3"/>
  <c r="I106" i="3" s="1"/>
  <c r="H42" i="3"/>
  <c r="I42" i="3" s="1"/>
  <c r="H41" i="3"/>
  <c r="I41" i="3" s="1"/>
  <c r="H40" i="3"/>
  <c r="I40" i="3" s="1"/>
  <c r="J148" i="3"/>
  <c r="J147" i="3"/>
  <c r="J134" i="3"/>
  <c r="J121" i="3"/>
  <c r="J120" i="3"/>
  <c r="J74" i="3"/>
  <c r="J73" i="3"/>
  <c r="J72" i="3"/>
  <c r="J55" i="3"/>
  <c r="J146" i="3"/>
  <c r="J71" i="3"/>
  <c r="J103" i="3"/>
  <c r="J102" i="3"/>
  <c r="J70" i="3"/>
  <c r="J133" i="3"/>
  <c r="J69" i="3"/>
  <c r="J101" i="3"/>
  <c r="J54" i="3"/>
  <c r="J68" i="3"/>
  <c r="J67" i="3"/>
  <c r="J177" i="3"/>
  <c r="J66" i="3"/>
  <c r="J65" i="3"/>
  <c r="J19" i="3"/>
  <c r="J39" i="3"/>
  <c r="J53" i="3"/>
  <c r="J145" i="3"/>
  <c r="J52" i="3"/>
  <c r="J132" i="3"/>
  <c r="J38" i="3"/>
  <c r="J100" i="3"/>
  <c r="J51" i="3"/>
  <c r="J144" i="3"/>
  <c r="J176" i="3"/>
  <c r="J175" i="3"/>
  <c r="J143" i="3"/>
  <c r="J142" i="3"/>
  <c r="J141" i="3"/>
  <c r="J140" i="3"/>
  <c r="J139" i="3"/>
  <c r="J99" i="3"/>
  <c r="J131" i="3"/>
  <c r="J119" i="3"/>
  <c r="J64" i="3"/>
  <c r="J63" i="3"/>
  <c r="J62" i="3"/>
  <c r="J98" i="3"/>
  <c r="J97" i="3"/>
  <c r="J96" i="3"/>
  <c r="J95" i="3"/>
  <c r="J94" i="3"/>
  <c r="J61" i="3"/>
  <c r="J60" i="3"/>
  <c r="H93" i="3"/>
  <c r="J93" i="3" s="1"/>
  <c r="H92" i="3"/>
  <c r="J92" i="3" s="1"/>
  <c r="H59" i="3"/>
  <c r="J59" i="3" s="1"/>
  <c r="J50" i="3"/>
  <c r="J37" i="3"/>
  <c r="J91" i="3"/>
  <c r="J90" i="3"/>
  <c r="J89" i="3"/>
  <c r="J88" i="3"/>
  <c r="J87" i="3"/>
  <c r="J18" i="3"/>
  <c r="J17" i="3"/>
  <c r="J16" i="3"/>
  <c r="J15" i="3"/>
  <c r="J14" i="3"/>
  <c r="J13" i="3"/>
  <c r="J12" i="3"/>
  <c r="J11" i="3"/>
  <c r="J182" i="3"/>
  <c r="J174" i="3"/>
  <c r="J49" i="3"/>
  <c r="J86" i="3"/>
  <c r="J173" i="3"/>
  <c r="J36" i="3"/>
  <c r="J130" i="3"/>
  <c r="J129" i="3"/>
  <c r="J137" i="3"/>
  <c r="J136" i="3"/>
  <c r="J47" i="3"/>
  <c r="J46" i="3"/>
  <c r="J45" i="3"/>
  <c r="J44" i="3"/>
  <c r="J35" i="3"/>
  <c r="J34" i="3"/>
  <c r="J33" i="3"/>
  <c r="J32" i="3"/>
  <c r="J10" i="3"/>
  <c r="J9" i="3"/>
  <c r="J6" i="3"/>
  <c r="J5" i="3"/>
  <c r="J31" i="3"/>
  <c r="J30" i="3"/>
  <c r="J117" i="3"/>
  <c r="J116" i="3"/>
  <c r="J58" i="3"/>
  <c r="J57" i="3"/>
  <c r="J48" i="3"/>
  <c r="J138" i="3"/>
  <c r="J4" i="3" l="1"/>
</calcChain>
</file>

<file path=xl/sharedStrings.xml><?xml version="1.0" encoding="utf-8"?>
<sst xmlns="http://schemas.openxmlformats.org/spreadsheetml/2006/main" count="3038" uniqueCount="917">
  <si>
    <t>연번</t>
    <phoneticPr fontId="2" type="noConversion"/>
  </si>
  <si>
    <t>부서명
(팀 및 센터)</t>
    <phoneticPr fontId="2" type="noConversion"/>
  </si>
  <si>
    <t>계약구분</t>
    <phoneticPr fontId="2" type="noConversion"/>
  </si>
  <si>
    <t>발주년도</t>
    <phoneticPr fontId="2" type="noConversion"/>
  </si>
  <si>
    <t>발주시기(월)</t>
    <phoneticPr fontId="2" type="noConversion"/>
  </si>
  <si>
    <t>조달방식</t>
    <phoneticPr fontId="2" type="noConversion"/>
  </si>
  <si>
    <t>용도(주요내용)</t>
    <phoneticPr fontId="2" type="noConversion"/>
  </si>
  <si>
    <t>단위</t>
    <phoneticPr fontId="2" type="noConversion"/>
  </si>
  <si>
    <t>수량
(개략적인 수치)</t>
    <phoneticPr fontId="2" type="noConversion"/>
  </si>
  <si>
    <t>구매예정금액
(단위 : 천원)</t>
    <phoneticPr fontId="2" type="noConversion"/>
  </si>
  <si>
    <t>담당자</t>
    <phoneticPr fontId="2" type="noConversion"/>
  </si>
  <si>
    <t>연락처</t>
    <phoneticPr fontId="2" type="noConversion"/>
  </si>
  <si>
    <t>발주품명</t>
    <phoneticPr fontId="2" type="noConversion"/>
  </si>
  <si>
    <t>분 기 별  발 주  집 행 계 획(공사)</t>
    <phoneticPr fontId="2" type="noConversion"/>
  </si>
  <si>
    <t>주요공종</t>
    <phoneticPr fontId="2" type="noConversion"/>
  </si>
  <si>
    <t>계약방법</t>
    <phoneticPr fontId="2" type="noConversion"/>
  </si>
  <si>
    <t>공사명</t>
    <phoneticPr fontId="2" type="noConversion"/>
  </si>
  <si>
    <t>관급자재대
(단위 : 천원)</t>
    <phoneticPr fontId="2" type="noConversion"/>
  </si>
  <si>
    <t>합계
(단위 : 천원)</t>
    <phoneticPr fontId="2" type="noConversion"/>
  </si>
  <si>
    <t>협정여부</t>
    <phoneticPr fontId="2" type="noConversion"/>
  </si>
  <si>
    <t>도급예정액
(단위 : 천원)</t>
    <phoneticPr fontId="2" type="noConversion"/>
  </si>
  <si>
    <t>공종</t>
    <phoneticPr fontId="2" type="noConversion"/>
  </si>
  <si>
    <t>용역명</t>
    <phoneticPr fontId="2" type="noConversion"/>
  </si>
  <si>
    <t>예산액
(단위 : 천원)</t>
    <phoneticPr fontId="2" type="noConversion"/>
  </si>
  <si>
    <t>분 기 별  발 주  집 행 계 획(용역)</t>
    <phoneticPr fontId="2" type="noConversion"/>
  </si>
  <si>
    <t>기술용역</t>
    <phoneticPr fontId="2" type="noConversion"/>
  </si>
  <si>
    <t>분 기 별  발 주  집 행 계 획(일반물품-공사용 자재 제외)</t>
    <phoneticPr fontId="2" type="noConversion"/>
  </si>
  <si>
    <t>2014년</t>
    <phoneticPr fontId="2" type="noConversion"/>
  </si>
  <si>
    <t>공사</t>
    <phoneticPr fontId="2" type="noConversion"/>
  </si>
  <si>
    <t>9월</t>
    <phoneticPr fontId="2" type="noConversion"/>
  </si>
  <si>
    <t>4월</t>
    <phoneticPr fontId="2" type="noConversion"/>
  </si>
  <si>
    <t>3월</t>
    <phoneticPr fontId="2" type="noConversion"/>
  </si>
  <si>
    <t>임대건설1팀</t>
    <phoneticPr fontId="2" type="noConversion"/>
  </si>
  <si>
    <t>5월</t>
    <phoneticPr fontId="2" type="noConversion"/>
  </si>
  <si>
    <t>2월</t>
    <phoneticPr fontId="2" type="noConversion"/>
  </si>
  <si>
    <t>1월</t>
    <phoneticPr fontId="2" type="noConversion"/>
  </si>
  <si>
    <t>전기</t>
    <phoneticPr fontId="2" type="noConversion"/>
  </si>
  <si>
    <t>제한경쟁</t>
    <phoneticPr fontId="2" type="noConversion"/>
  </si>
  <si>
    <t>임대기전팀</t>
  </si>
  <si>
    <t>김동진</t>
  </si>
  <si>
    <t>안병구</t>
  </si>
  <si>
    <t>만리동 예술인 협동조합주택 전기공사</t>
  </si>
  <si>
    <t>김학진</t>
  </si>
  <si>
    <t>신정4지구 보금자리주택 전기공사</t>
  </si>
  <si>
    <t>신정4지구 보금자리주택 정보통신공사</t>
  </si>
  <si>
    <t>강일지구 11단지 아파트 전기공사</t>
  </si>
  <si>
    <t>강일지구 11단지 아파트 정보통신공사</t>
  </si>
  <si>
    <t>거여 12-1 장기전세주택 전기공사</t>
  </si>
  <si>
    <t>거여 12-1 장기전세주택 정보통신공사</t>
  </si>
  <si>
    <t>6월</t>
    <phoneticPr fontId="2" type="noConversion"/>
  </si>
  <si>
    <t>8월</t>
    <phoneticPr fontId="2" type="noConversion"/>
  </si>
  <si>
    <t>오금 보금자리주택지구 1,2단지 전기공사</t>
  </si>
  <si>
    <t>오금 보금자리주택지구 1,2단지 정보통신공사</t>
  </si>
  <si>
    <t>10월</t>
    <phoneticPr fontId="2" type="noConversion"/>
  </si>
  <si>
    <t>제한경쟁</t>
  </si>
  <si>
    <t>재생지원팀</t>
    <phoneticPr fontId="2" type="noConversion"/>
  </si>
  <si>
    <t>신연철</t>
    <phoneticPr fontId="2" type="noConversion"/>
  </si>
  <si>
    <t>3410-7441</t>
    <phoneticPr fontId="2" type="noConversion"/>
  </si>
  <si>
    <t>2014년</t>
  </si>
  <si>
    <t>재생건축팀</t>
    <phoneticPr fontId="2" type="noConversion"/>
  </si>
  <si>
    <t>하두표</t>
    <phoneticPr fontId="2" type="noConversion"/>
  </si>
  <si>
    <t>3410-7435</t>
    <phoneticPr fontId="2" type="noConversion"/>
  </si>
  <si>
    <t>신내 및 수유 책임감리용역</t>
    <phoneticPr fontId="2" type="noConversion"/>
  </si>
  <si>
    <t>서보헌</t>
    <phoneticPr fontId="2" type="noConversion"/>
  </si>
  <si>
    <t>3410-8522</t>
    <phoneticPr fontId="2" type="noConversion"/>
  </si>
  <si>
    <t>일반용역</t>
    <phoneticPr fontId="2" type="noConversion"/>
  </si>
  <si>
    <t>은평한옥마을 커뮤니티시설 설계용역</t>
    <phoneticPr fontId="2" type="noConversion"/>
  </si>
  <si>
    <t>보상3팀</t>
  </si>
  <si>
    <t>시설관리팀</t>
    <phoneticPr fontId="2" type="noConversion"/>
  </si>
  <si>
    <t>김상호</t>
    <phoneticPr fontId="2" type="noConversion"/>
  </si>
  <si>
    <t>3410-7676</t>
    <phoneticPr fontId="2" type="noConversion"/>
  </si>
  <si>
    <t>김하선</t>
    <phoneticPr fontId="2" type="noConversion"/>
  </si>
  <si>
    <t>3410-7673</t>
    <phoneticPr fontId="2" type="noConversion"/>
  </si>
  <si>
    <t>944-8000</t>
  </si>
  <si>
    <t>주거복지팀</t>
    <phoneticPr fontId="2" type="noConversion"/>
  </si>
  <si>
    <t>임지연</t>
    <phoneticPr fontId="2" type="noConversion"/>
  </si>
  <si>
    <t>3410-7690</t>
    <phoneticPr fontId="2" type="noConversion"/>
  </si>
  <si>
    <t>물품</t>
    <phoneticPr fontId="2" type="noConversion"/>
  </si>
  <si>
    <t>일반총액</t>
    <phoneticPr fontId="2" type="noConversion"/>
  </si>
  <si>
    <t>콜센터 시스템 노후에 따른 장비 이중화 및 소프트웨어</t>
    <phoneticPr fontId="2" type="noConversion"/>
  </si>
  <si>
    <t>콜센터시스템이중화</t>
    <phoneticPr fontId="2" type="noConversion"/>
  </si>
  <si>
    <t>식</t>
    <phoneticPr fontId="2" type="noConversion"/>
  </si>
  <si>
    <t>콜센터 PC및 모니터 구매</t>
    <phoneticPr fontId="2" type="noConversion"/>
  </si>
  <si>
    <t>상담원PC</t>
    <phoneticPr fontId="2" type="noConversion"/>
  </si>
  <si>
    <t>대</t>
    <phoneticPr fontId="2" type="noConversion"/>
  </si>
  <si>
    <t>제한총액</t>
    <phoneticPr fontId="2" type="noConversion"/>
  </si>
  <si>
    <t>2014년도 임대아파트 승강기 제작구매 설치</t>
    <phoneticPr fontId="2" type="noConversion"/>
  </si>
  <si>
    <t>임대아파트 승강기 교체설치</t>
    <phoneticPr fontId="2" type="noConversion"/>
  </si>
  <si>
    <t>2014년도 임대아파트 CCTV설비 구매</t>
    <phoneticPr fontId="2" type="noConversion"/>
  </si>
  <si>
    <t>임대아파트 CCTV 증설</t>
    <phoneticPr fontId="2" type="noConversion"/>
  </si>
  <si>
    <t>EA</t>
    <phoneticPr fontId="2" type="noConversion"/>
  </si>
  <si>
    <t>노원권역 임대아파트 LED보안등 제작구매 설치</t>
    <phoneticPr fontId="2" type="noConversion"/>
  </si>
  <si>
    <t>임대아파트 LED보안등 교체설치</t>
    <phoneticPr fontId="2" type="noConversion"/>
  </si>
  <si>
    <t>개별가스보일러(가정용) 제작설치</t>
    <phoneticPr fontId="2" type="noConversion"/>
  </si>
  <si>
    <t>개별가스보일러 교체</t>
    <phoneticPr fontId="2" type="noConversion"/>
  </si>
  <si>
    <t>세대</t>
    <phoneticPr fontId="2" type="noConversion"/>
  </si>
  <si>
    <t>개별난방전환에 따른 신설</t>
    <phoneticPr fontId="2" type="noConversion"/>
  </si>
  <si>
    <t>노원권역 부스터펌프 제작설치</t>
    <phoneticPr fontId="2" type="noConversion"/>
  </si>
  <si>
    <t>고가수조방식→부스터펌프방식</t>
    <phoneticPr fontId="2" type="noConversion"/>
  </si>
  <si>
    <t>SET</t>
    <phoneticPr fontId="2" type="noConversion"/>
  </si>
  <si>
    <t>거여6단지외 8개단지 부스터펌프 제작설치</t>
    <phoneticPr fontId="2" type="noConversion"/>
  </si>
  <si>
    <t>비협정</t>
  </si>
  <si>
    <t>제한총액</t>
  </si>
  <si>
    <t>임대료OCR고지서 등 15종 인쇄 및 제작발송</t>
  </si>
  <si>
    <t>건</t>
    <phoneticPr fontId="2" type="noConversion"/>
  </si>
  <si>
    <t>수납팀</t>
    <phoneticPr fontId="2" type="noConversion"/>
  </si>
  <si>
    <t>김해리</t>
    <phoneticPr fontId="2" type="noConversion"/>
  </si>
  <si>
    <t>3410-7790</t>
    <phoneticPr fontId="2" type="noConversion"/>
  </si>
  <si>
    <t>항동 보금자리주택 건설공사(2단지)</t>
  </si>
  <si>
    <t>항동 보금자리주택 건설공사(3단지)</t>
  </si>
  <si>
    <t>항동 보금자리주택 건설공사(4단지)</t>
  </si>
  <si>
    <t>항동 보금자리주택 건설공사(5단지)</t>
  </si>
  <si>
    <t>항동 보금자리주택 건설공사(6단지)</t>
  </si>
  <si>
    <t>항동 보금자리주택 건설공사(7단지)</t>
  </si>
  <si>
    <t>공사</t>
  </si>
  <si>
    <t>2월</t>
  </si>
  <si>
    <t>전기</t>
  </si>
  <si>
    <t>세곡2지구 도시형생활주택 전기공사</t>
  </si>
  <si>
    <t>기전설계2팀</t>
  </si>
  <si>
    <t>김은영</t>
  </si>
  <si>
    <t>정보통신</t>
  </si>
  <si>
    <t>세곡2지구 도시형생활주택 정보통신공사</t>
  </si>
  <si>
    <t>신내3지구 3단지 도시형생활주택 전기공사</t>
  </si>
  <si>
    <t>신내3지구 3단지 도시형생활주택 정보통신공사</t>
  </si>
  <si>
    <t>천왕지구 8단지 아파트 전기공사</t>
  </si>
  <si>
    <t>천왕지구 8단지 아파트 정보통신공사</t>
  </si>
  <si>
    <t>마천지구 3단지 도시형생활주택 전기공사</t>
  </si>
  <si>
    <t>이형석</t>
  </si>
  <si>
    <t>마천지구 3단지 도시형생활주택 정보통신공사</t>
  </si>
  <si>
    <t>상계장암지구5단지 도시형생활주택 전기공사</t>
  </si>
  <si>
    <t>상계장암지구5단지 도시형생활주택 정보통신공사</t>
  </si>
  <si>
    <t>신내3지구 4단지 도시형생활주택 전기공사</t>
  </si>
  <si>
    <t>신내3지구 4단지 도시형생활주택 정보통신공사</t>
  </si>
  <si>
    <t>신내3지구 5단지 도시형생활주택 전기공사</t>
  </si>
  <si>
    <t>신내3지구 5단지 도시형생활주택 정보통신공사</t>
  </si>
  <si>
    <t>신내3지구 6단지 도시형생활주택 전기공사</t>
  </si>
  <si>
    <t>신내3지구 6단지 도시형생활주택 정보통신공사</t>
  </si>
  <si>
    <t>개포 재건마을 아파트 전기공사</t>
  </si>
  <si>
    <t>개포 재건마을 아파트 정보통신공사</t>
  </si>
  <si>
    <t>문정 컬쳐밸리 조성 전기공사</t>
  </si>
  <si>
    <t>오용근</t>
  </si>
  <si>
    <t>문정 컬쳐밸리 조성 정보통신공사</t>
  </si>
  <si>
    <t>5월</t>
  </si>
  <si>
    <t>서울동부지방검찰청 전기공사</t>
  </si>
  <si>
    <t>서울동부지방검찰청 정보통신공사</t>
  </si>
  <si>
    <t>성동교정시설 전기공사</t>
  </si>
  <si>
    <t>성동교정시설 정보통신공사</t>
  </si>
  <si>
    <t>9월</t>
  </si>
  <si>
    <t>항동 보금자리주택 1단지 전기공사</t>
  </si>
  <si>
    <t>항동 보금자리주택 1단지 정보통신공사</t>
  </si>
  <si>
    <t>항동 보금자리주택 2단지 전기공사</t>
  </si>
  <si>
    <t>항동 보금자리주택 2단지 정보통신공사</t>
  </si>
  <si>
    <t>항동 보금자리주택 3단지 전기공사</t>
  </si>
  <si>
    <t>항동 보금자리주택 3단지 정보통신공사</t>
  </si>
  <si>
    <t>항동 보금자리주택 4단지 전기공사</t>
  </si>
  <si>
    <t>항동 보금자리주택 4단지 정보통신공사</t>
  </si>
  <si>
    <t>항동 보금자리주택 5단지 전기공사</t>
  </si>
  <si>
    <t>항동 보금자리주택 5단지 정보통신공사</t>
  </si>
  <si>
    <t>항동 보금자리주택 6단지 전기공사</t>
  </si>
  <si>
    <t>항동 보금자리주택 6단지 정보통신공사</t>
  </si>
  <si>
    <t>항동 보금자리주택 7단지 전기공사</t>
  </si>
  <si>
    <t>항동 보금자리주택 7단지 정보통신공사</t>
  </si>
  <si>
    <t>강일2지구 도시형생활주택 전기공사</t>
  </si>
  <si>
    <t>강일2지구 도시형생활주택 정보통신공사</t>
  </si>
  <si>
    <t>위례 A1-10블록 아파트 전기공사</t>
  </si>
  <si>
    <t>위례 A1-10블록 아파트 정보통신공사</t>
  </si>
  <si>
    <t>은평3-13 미래도시주거 신모델 조성사업 전기공사</t>
  </si>
  <si>
    <t>은평3-13 미래도시주거 신모델 조성사업 정보통신공사</t>
  </si>
  <si>
    <t>가스미터기(내곡1단지)</t>
    <phoneticPr fontId="2" type="noConversion"/>
  </si>
  <si>
    <t>가스미터기 구매</t>
    <phoneticPr fontId="2" type="noConversion"/>
  </si>
  <si>
    <t>기계1팀</t>
    <phoneticPr fontId="2" type="noConversion"/>
  </si>
  <si>
    <t>양대웅</t>
    <phoneticPr fontId="2" type="noConversion"/>
  </si>
  <si>
    <t>3410-7294</t>
    <phoneticPr fontId="2" type="noConversion"/>
  </si>
  <si>
    <t>급수미터기 구매</t>
    <phoneticPr fontId="2" type="noConversion"/>
  </si>
  <si>
    <t>감압밸브(내곡1단지)</t>
    <phoneticPr fontId="2" type="noConversion"/>
  </si>
  <si>
    <t>감압밸브 구매</t>
    <phoneticPr fontId="2" type="noConversion"/>
  </si>
  <si>
    <t>개소</t>
    <phoneticPr fontId="2" type="noConversion"/>
  </si>
  <si>
    <t>소화기(내곡1단지)</t>
    <phoneticPr fontId="2" type="noConversion"/>
  </si>
  <si>
    <t>소화기 구매</t>
    <phoneticPr fontId="2" type="noConversion"/>
  </si>
  <si>
    <t>소방호스 및 노즐(내곡1단지)</t>
    <phoneticPr fontId="2" type="noConversion"/>
  </si>
  <si>
    <t>소방호스 및 노즐 구매</t>
    <phoneticPr fontId="2" type="noConversion"/>
  </si>
  <si>
    <t>팬코일유니트(내곡2단지)</t>
    <phoneticPr fontId="2" type="noConversion"/>
  </si>
  <si>
    <t>팬코일유니트 구매</t>
    <phoneticPr fontId="2" type="noConversion"/>
  </si>
  <si>
    <t>EA</t>
  </si>
  <si>
    <t>강대호</t>
    <phoneticPr fontId="2" type="noConversion"/>
  </si>
  <si>
    <t>3410-7293</t>
    <phoneticPr fontId="2" type="noConversion"/>
  </si>
  <si>
    <t>지하저수조(내곡2단지)</t>
    <phoneticPr fontId="2" type="noConversion"/>
  </si>
  <si>
    <t>지하저수조 구매</t>
    <phoneticPr fontId="2" type="noConversion"/>
  </si>
  <si>
    <t>3410-7294</t>
  </si>
  <si>
    <t>자동제어시스템(내곡2단지)</t>
    <phoneticPr fontId="2" type="noConversion"/>
  </si>
  <si>
    <t>자동제어시스템 구매</t>
    <phoneticPr fontId="2" type="noConversion"/>
  </si>
  <si>
    <t>3410-7295</t>
  </si>
  <si>
    <t>펌프류(내곡2단지)</t>
    <phoneticPr fontId="2" type="noConversion"/>
  </si>
  <si>
    <t>펌프류 구매</t>
    <phoneticPr fontId="2" type="noConversion"/>
  </si>
  <si>
    <t>3410-7296</t>
  </si>
  <si>
    <t>송풍기류(내곡2단지)</t>
    <phoneticPr fontId="2" type="noConversion"/>
  </si>
  <si>
    <t>송풍기류 구매</t>
    <phoneticPr fontId="2" type="noConversion"/>
  </si>
  <si>
    <t>3410-7297</t>
  </si>
  <si>
    <t>소화기류(내곡2단지)</t>
    <phoneticPr fontId="2" type="noConversion"/>
  </si>
  <si>
    <t>소화기류 구매</t>
    <phoneticPr fontId="2" type="noConversion"/>
  </si>
  <si>
    <t>3410-7298</t>
  </si>
  <si>
    <t>소방호스 및 노즐(내곡2단지)</t>
    <phoneticPr fontId="2" type="noConversion"/>
  </si>
  <si>
    <t>3410-7299</t>
  </si>
  <si>
    <t>자동식소화기(내곡2단지)</t>
    <phoneticPr fontId="2" type="noConversion"/>
  </si>
  <si>
    <t>자동식소화기 구매</t>
    <phoneticPr fontId="2" type="noConversion"/>
  </si>
  <si>
    <t>3410-7300</t>
  </si>
  <si>
    <t>가스보일러(내곡6단지)</t>
    <phoneticPr fontId="2" type="noConversion"/>
  </si>
  <si>
    <t>가스보일러 구매</t>
    <phoneticPr fontId="2" type="noConversion"/>
  </si>
  <si>
    <t>임재평</t>
    <phoneticPr fontId="2" type="noConversion"/>
  </si>
  <si>
    <t>3410-7298</t>
    <phoneticPr fontId="2" type="noConversion"/>
  </si>
  <si>
    <t>부스터펌프(내곡6단지)</t>
    <phoneticPr fontId="2" type="noConversion"/>
  </si>
  <si>
    <t>부스터펌프 구매</t>
    <phoneticPr fontId="2" type="noConversion"/>
  </si>
  <si>
    <t>급.배기팬류(내곡6단지)</t>
    <phoneticPr fontId="2" type="noConversion"/>
  </si>
  <si>
    <t>급.배기팬류 구매</t>
    <phoneticPr fontId="2" type="noConversion"/>
  </si>
  <si>
    <t>중앙처리장치 및 원격제어반(내곡6단지)</t>
    <phoneticPr fontId="2" type="noConversion"/>
  </si>
  <si>
    <t>전열교환기(내곡6단지)</t>
    <phoneticPr fontId="2" type="noConversion"/>
  </si>
  <si>
    <t>전열교환기 구매</t>
    <phoneticPr fontId="2" type="noConversion"/>
  </si>
  <si>
    <t>배수펌프(내곡6단지)</t>
    <phoneticPr fontId="2" type="noConversion"/>
  </si>
  <si>
    <t>배수펌프 구매</t>
    <phoneticPr fontId="2" type="noConversion"/>
  </si>
  <si>
    <t>pvc관(내곡6단지)</t>
    <phoneticPr fontId="2" type="noConversion"/>
  </si>
  <si>
    <t>pvc관 구매</t>
    <phoneticPr fontId="2" type="noConversion"/>
  </si>
  <si>
    <t>수도미터(내곡6단지)</t>
    <phoneticPr fontId="2" type="noConversion"/>
  </si>
  <si>
    <t>수도미터 구매</t>
    <phoneticPr fontId="2" type="noConversion"/>
  </si>
  <si>
    <t>가스미터(내곡6단지)</t>
    <phoneticPr fontId="2" type="noConversion"/>
  </si>
  <si>
    <t>가스미터 구매</t>
    <phoneticPr fontId="2" type="noConversion"/>
  </si>
  <si>
    <t>자동식소화기(내곡6단지)</t>
    <phoneticPr fontId="2" type="noConversion"/>
  </si>
  <si>
    <t>무대장치(언남초등학교)</t>
    <phoneticPr fontId="2" type="noConversion"/>
  </si>
  <si>
    <t>무대장치 구매</t>
    <phoneticPr fontId="2" type="noConversion"/>
  </si>
  <si>
    <t>김우철</t>
    <phoneticPr fontId="2" type="noConversion"/>
  </si>
  <si>
    <t>3410-7290</t>
    <phoneticPr fontId="2" type="noConversion"/>
  </si>
  <si>
    <t>급수,급탕미터기(직독식)(은평3-12)</t>
    <phoneticPr fontId="2" type="noConversion"/>
  </si>
  <si>
    <t>급수,급탕미터기(직독식) 구매</t>
    <phoneticPr fontId="2" type="noConversion"/>
  </si>
  <si>
    <t>유경선</t>
    <phoneticPr fontId="2" type="noConversion"/>
  </si>
  <si>
    <t>3410-7296</t>
    <phoneticPr fontId="2" type="noConversion"/>
  </si>
  <si>
    <t>급수,급탕미터기(디지털)(은평3-12)</t>
    <phoneticPr fontId="2" type="noConversion"/>
  </si>
  <si>
    <t>급수,급탕미터기(디지털) 구매</t>
    <phoneticPr fontId="2" type="noConversion"/>
  </si>
  <si>
    <t>가스미터 원격식(디지털)(은평3-12)</t>
    <phoneticPr fontId="2" type="noConversion"/>
  </si>
  <si>
    <t>가스미터 원격식(디지털) 구매</t>
    <phoneticPr fontId="2" type="noConversion"/>
  </si>
  <si>
    <t>전열교환기(은평3-12)</t>
    <phoneticPr fontId="2" type="noConversion"/>
  </si>
  <si>
    <t>소화기(은평3-12)</t>
    <phoneticPr fontId="2" type="noConversion"/>
  </si>
  <si>
    <t>소방호스 및 노즐(은평3-12)</t>
    <phoneticPr fontId="2" type="noConversion"/>
  </si>
  <si>
    <t>저수조(천왕 도시형 A)</t>
    <phoneticPr fontId="2" type="noConversion"/>
  </si>
  <si>
    <t>저수조  구매</t>
    <phoneticPr fontId="2" type="noConversion"/>
  </si>
  <si>
    <t>윤현철</t>
    <phoneticPr fontId="2" type="noConversion"/>
  </si>
  <si>
    <t>3410-7291</t>
    <phoneticPr fontId="2" type="noConversion"/>
  </si>
  <si>
    <t>가스보일러(천왕 도시형 A)</t>
    <phoneticPr fontId="2" type="noConversion"/>
  </si>
  <si>
    <t>승강기(천왕 도시형 A)</t>
    <phoneticPr fontId="2" type="noConversion"/>
  </si>
  <si>
    <t>승강기 구매</t>
    <phoneticPr fontId="2" type="noConversion"/>
  </si>
  <si>
    <t>저수조(천왕도시형B)</t>
    <phoneticPr fontId="2" type="noConversion"/>
  </si>
  <si>
    <t>저수조 구매</t>
    <phoneticPr fontId="2" type="noConversion"/>
  </si>
  <si>
    <t>가스보일러(천왕도시형B)</t>
    <phoneticPr fontId="2" type="noConversion"/>
  </si>
  <si>
    <t>승강기(천왕도시형B)</t>
    <phoneticPr fontId="2" type="noConversion"/>
  </si>
  <si>
    <t>저수조(내곡도시형)</t>
    <phoneticPr fontId="2" type="noConversion"/>
  </si>
  <si>
    <t>가스보일러(내곡도시형)</t>
    <phoneticPr fontId="2" type="noConversion"/>
  </si>
  <si>
    <t>승강기(내곡도시형)</t>
    <phoneticPr fontId="2" type="noConversion"/>
  </si>
  <si>
    <t xml:space="preserve">재산세 토지분 과세자료 검토용역 </t>
  </si>
  <si>
    <t>협정</t>
    <phoneticPr fontId="2" type="noConversion"/>
  </si>
  <si>
    <t>1월</t>
    <phoneticPr fontId="2" type="noConversion"/>
  </si>
  <si>
    <t>12월</t>
    <phoneticPr fontId="2" type="noConversion"/>
  </si>
  <si>
    <t>가양9-1 옥상 배관점검구 교체</t>
    <phoneticPr fontId="2" type="noConversion"/>
  </si>
  <si>
    <t>제한경쟁(PQ포함)</t>
    <phoneticPr fontId="2" type="noConversion"/>
  </si>
  <si>
    <t>총무팀</t>
    <phoneticPr fontId="2" type="noConversion"/>
  </si>
  <si>
    <t>고성식</t>
    <phoneticPr fontId="2" type="noConversion"/>
  </si>
  <si>
    <t>3410-7083</t>
    <phoneticPr fontId="2" type="noConversion"/>
  </si>
  <si>
    <t>11월</t>
    <phoneticPr fontId="2" type="noConversion"/>
  </si>
  <si>
    <t>공조기 미튬필터 제작 구매</t>
    <phoneticPr fontId="2" type="noConversion"/>
  </si>
  <si>
    <t>공조기 미듐필터 교체</t>
    <phoneticPr fontId="2" type="noConversion"/>
  </si>
  <si>
    <t>전산소모품 연간 단가계약</t>
    <phoneticPr fontId="2" type="noConversion"/>
  </si>
  <si>
    <t>전산기기 소모품구매</t>
    <phoneticPr fontId="2" type="noConversion"/>
  </si>
  <si>
    <t>개</t>
    <phoneticPr fontId="2" type="noConversion"/>
  </si>
  <si>
    <t>전산정보팀</t>
    <phoneticPr fontId="2" type="noConversion"/>
  </si>
  <si>
    <t>박광진</t>
    <phoneticPr fontId="2" type="noConversion"/>
  </si>
  <si>
    <t>3410-7137</t>
    <phoneticPr fontId="2" type="noConversion"/>
  </si>
  <si>
    <t>전산기기 수선유지 연간 단가계약</t>
    <phoneticPr fontId="2" type="noConversion"/>
  </si>
  <si>
    <t>전산기기 수선소모품구매</t>
    <phoneticPr fontId="2" type="noConversion"/>
  </si>
  <si>
    <t>백업솔루션교체</t>
    <phoneticPr fontId="2" type="noConversion"/>
  </si>
  <si>
    <t>공사 기간업무 백업시스템</t>
    <phoneticPr fontId="2" type="noConversion"/>
  </si>
  <si>
    <t>김병건</t>
    <phoneticPr fontId="2" type="noConversion"/>
  </si>
  <si>
    <t>3410-7135</t>
    <phoneticPr fontId="2" type="noConversion"/>
  </si>
  <si>
    <t>DB접근제어 솔루션 업그레이드</t>
    <phoneticPr fontId="2" type="noConversion"/>
  </si>
  <si>
    <t>WAS통한 접근제어 관리</t>
    <phoneticPr fontId="2" type="noConversion"/>
  </si>
  <si>
    <t>무선침입방지 솔루션 도입</t>
    <phoneticPr fontId="2" type="noConversion"/>
  </si>
  <si>
    <t>무선침입방지 시스템 구축</t>
    <phoneticPr fontId="2" type="noConversion"/>
  </si>
  <si>
    <t>김기남</t>
    <phoneticPr fontId="2" type="noConversion"/>
  </si>
  <si>
    <t>3410-7136</t>
    <phoneticPr fontId="2" type="noConversion"/>
  </si>
  <si>
    <t>시스템 계정관리/감사 솔루션 도입</t>
    <phoneticPr fontId="2" type="noConversion"/>
  </si>
  <si>
    <t>시스템 계정관리/감사 시스템 구축</t>
    <phoneticPr fontId="2" type="noConversion"/>
  </si>
  <si>
    <t>백본스위치용 모듈 구매</t>
    <phoneticPr fontId="2" type="noConversion"/>
  </si>
  <si>
    <t>백본스위치용 광/ UTP모듈 구매</t>
    <phoneticPr fontId="2" type="noConversion"/>
  </si>
  <si>
    <t>개인용 컴퓨터 SW통합관리 솔루션 구매</t>
    <phoneticPr fontId="2" type="noConversion"/>
  </si>
  <si>
    <t>개인용 컴퓨터 통합관리</t>
    <phoneticPr fontId="2" type="noConversion"/>
  </si>
  <si>
    <t>본</t>
    <phoneticPr fontId="2" type="noConversion"/>
  </si>
  <si>
    <t>급수미터기 (내곡1단지)</t>
    <phoneticPr fontId="2" type="noConversion"/>
  </si>
  <si>
    <t xml:space="preserve"> 임대료등 징수업무 </t>
    <phoneticPr fontId="2" type="noConversion"/>
  </si>
  <si>
    <t>중앙처리장치, 원격제어반 구매</t>
    <phoneticPr fontId="2" type="noConversion"/>
  </si>
  <si>
    <t>공사 총 건수</t>
    <phoneticPr fontId="2" type="noConversion"/>
  </si>
  <si>
    <t>용역 총 건수</t>
    <phoneticPr fontId="2" type="noConversion"/>
  </si>
  <si>
    <t>물품 총 건수</t>
    <phoneticPr fontId="2" type="noConversion"/>
  </si>
  <si>
    <t>58건</t>
    <phoneticPr fontId="2" type="noConversion"/>
  </si>
  <si>
    <t>2014년 용역발주 총 사업비</t>
    <phoneticPr fontId="2" type="noConversion"/>
  </si>
  <si>
    <t>2014년 물품발주 총 사업비</t>
    <phoneticPr fontId="2" type="noConversion"/>
  </si>
  <si>
    <t>2014년 공사발주 총 사업비</t>
    <phoneticPr fontId="2" type="noConversion"/>
  </si>
  <si>
    <t>일반경쟁</t>
    <phoneticPr fontId="2" type="noConversion"/>
  </si>
  <si>
    <t>비협정</t>
    <phoneticPr fontId="2" type="noConversion"/>
  </si>
  <si>
    <t>2014년</t>
    <phoneticPr fontId="2" type="noConversion"/>
  </si>
  <si>
    <t>수서 721-1 장기전세주택 전기공사</t>
    <phoneticPr fontId="2" type="noConversion"/>
  </si>
  <si>
    <t>3410-8577</t>
    <phoneticPr fontId="2" type="noConversion"/>
  </si>
  <si>
    <t>공사</t>
    <phoneticPr fontId="2" type="noConversion"/>
  </si>
  <si>
    <t>2014년</t>
    <phoneticPr fontId="2" type="noConversion"/>
  </si>
  <si>
    <t>1월</t>
    <phoneticPr fontId="2" type="noConversion"/>
  </si>
  <si>
    <t>정보통신</t>
    <phoneticPr fontId="2" type="noConversion"/>
  </si>
  <si>
    <t>제한경쟁</t>
    <phoneticPr fontId="2" type="noConversion"/>
  </si>
  <si>
    <t>수서 721-1 장기전세주택 정보통신공사</t>
    <phoneticPr fontId="2" type="noConversion"/>
  </si>
  <si>
    <t>협정</t>
    <phoneticPr fontId="2" type="noConversion"/>
  </si>
  <si>
    <t>공사</t>
    <phoneticPr fontId="2" type="noConversion"/>
  </si>
  <si>
    <t>1월</t>
    <phoneticPr fontId="2" type="noConversion"/>
  </si>
  <si>
    <t>건축</t>
    <phoneticPr fontId="2" type="noConversion"/>
  </si>
  <si>
    <t>제한경쟁</t>
    <phoneticPr fontId="2" type="noConversion"/>
  </si>
  <si>
    <t>북촌 관리한옥 보수공사</t>
    <phoneticPr fontId="2" type="noConversion"/>
  </si>
  <si>
    <t>비협정</t>
    <phoneticPr fontId="2" type="noConversion"/>
  </si>
  <si>
    <t>재생건축팀</t>
    <phoneticPr fontId="2" type="noConversion"/>
  </si>
  <si>
    <t>하두표</t>
    <phoneticPr fontId="2" type="noConversion"/>
  </si>
  <si>
    <t>3410-7435</t>
    <phoneticPr fontId="2" type="noConversion"/>
  </si>
  <si>
    <t>2월</t>
    <phoneticPr fontId="2" type="noConversion"/>
  </si>
  <si>
    <t>만리동 예술인 협동조합 건축공사</t>
    <phoneticPr fontId="2" type="noConversion"/>
  </si>
  <si>
    <t>협정</t>
    <phoneticPr fontId="2" type="noConversion"/>
  </si>
  <si>
    <t>임대건설2팀</t>
    <phoneticPr fontId="2" type="noConversion"/>
  </si>
  <si>
    <t>최장식</t>
    <phoneticPr fontId="2" type="noConversion"/>
  </si>
  <si>
    <t>3410-8532</t>
    <phoneticPr fontId="2" type="noConversion"/>
  </si>
  <si>
    <t>전기</t>
    <phoneticPr fontId="2" type="noConversion"/>
  </si>
  <si>
    <t>신내의료안심주택 전기공사</t>
    <phoneticPr fontId="2" type="noConversion"/>
  </si>
  <si>
    <t>3410-8575</t>
    <phoneticPr fontId="2" type="noConversion"/>
  </si>
  <si>
    <t>공사</t>
    <phoneticPr fontId="2" type="noConversion"/>
  </si>
  <si>
    <t>2014년</t>
    <phoneticPr fontId="2" type="noConversion"/>
  </si>
  <si>
    <t>2월</t>
    <phoneticPr fontId="2" type="noConversion"/>
  </si>
  <si>
    <t>정보통신</t>
    <phoneticPr fontId="2" type="noConversion"/>
  </si>
  <si>
    <t>제한경쟁</t>
    <phoneticPr fontId="2" type="noConversion"/>
  </si>
  <si>
    <t>신내의료안심주택 정보통신공사</t>
    <phoneticPr fontId="2" type="noConversion"/>
  </si>
  <si>
    <t>기타</t>
    <phoneticPr fontId="2" type="noConversion"/>
  </si>
  <si>
    <t>2014년 강남권역 임대아파트 시설물보수공사</t>
    <phoneticPr fontId="2" type="noConversion"/>
  </si>
  <si>
    <t>시설관리팀</t>
    <phoneticPr fontId="2" type="noConversion"/>
  </si>
  <si>
    <t>정희석</t>
    <phoneticPr fontId="2" type="noConversion"/>
  </si>
  <si>
    <t>3410-7669</t>
    <phoneticPr fontId="2" type="noConversion"/>
  </si>
  <si>
    <t>2월</t>
    <phoneticPr fontId="2" type="noConversion"/>
  </si>
  <si>
    <t>기타</t>
    <phoneticPr fontId="2" type="noConversion"/>
  </si>
  <si>
    <t>2014년 강서권역 임대아파트 시설물보수공사</t>
    <phoneticPr fontId="2" type="noConversion"/>
  </si>
  <si>
    <t>2014년 관악권역 임대아파트 시설물보수공사</t>
    <phoneticPr fontId="2" type="noConversion"/>
  </si>
  <si>
    <t>2014년 노원권역 임대아파트 시설물보수공사</t>
    <phoneticPr fontId="2" type="noConversion"/>
  </si>
  <si>
    <t>2014년 동대문권역 임대아파트 시설물보수공사</t>
    <phoneticPr fontId="2" type="noConversion"/>
  </si>
  <si>
    <t>2014년 마포권역 임대아파트 시설물보수공사</t>
    <phoneticPr fontId="2" type="noConversion"/>
  </si>
  <si>
    <t>2014년 성북권역 임대아파트 시설물보수공사</t>
    <phoneticPr fontId="2" type="noConversion"/>
  </si>
  <si>
    <t>2014년 양천권역 임대아파트 시설물보수공사</t>
    <phoneticPr fontId="2" type="noConversion"/>
  </si>
  <si>
    <t>통신</t>
    <phoneticPr fontId="2" type="noConversion"/>
  </si>
  <si>
    <t>일반경쟁</t>
    <phoneticPr fontId="2" type="noConversion"/>
  </si>
  <si>
    <t>성산 세대인터폰 선로보수</t>
    <phoneticPr fontId="2" type="noConversion"/>
  </si>
  <si>
    <t>비협정</t>
    <phoneticPr fontId="2" type="noConversion"/>
  </si>
  <si>
    <t>마포센터</t>
    <phoneticPr fontId="2" type="noConversion"/>
  </si>
  <si>
    <t>한남규</t>
    <phoneticPr fontId="2" type="noConversion"/>
  </si>
  <si>
    <t>380-0130</t>
    <phoneticPr fontId="2" type="noConversion"/>
  </si>
  <si>
    <t>건축</t>
    <phoneticPr fontId="2" type="noConversion"/>
  </si>
  <si>
    <t>상계장암지구 5단지 도시형생활주택 건설공사</t>
    <phoneticPr fontId="2" type="noConversion"/>
  </si>
  <si>
    <t>건축설계2팀</t>
    <phoneticPr fontId="2" type="noConversion"/>
  </si>
  <si>
    <t>정수현</t>
    <phoneticPr fontId="2" type="noConversion"/>
  </si>
  <si>
    <t>3410-7414</t>
    <phoneticPr fontId="2" type="noConversion"/>
  </si>
  <si>
    <t>마천지구 3단지 도시형생활주택 건설공사</t>
    <phoneticPr fontId="2" type="noConversion"/>
  </si>
  <si>
    <t>3410-7555</t>
    <phoneticPr fontId="2" type="noConversion"/>
  </si>
  <si>
    <t>제한경쟁</t>
    <phoneticPr fontId="2" type="noConversion"/>
  </si>
  <si>
    <t>협정</t>
    <phoneticPr fontId="2" type="noConversion"/>
  </si>
  <si>
    <t>공사</t>
    <phoneticPr fontId="2" type="noConversion"/>
  </si>
  <si>
    <t>2월</t>
    <phoneticPr fontId="2" type="noConversion"/>
  </si>
  <si>
    <t>건축</t>
    <phoneticPr fontId="2" type="noConversion"/>
  </si>
  <si>
    <t>제한경쟁(PQ포함)</t>
    <phoneticPr fontId="2" type="noConversion"/>
  </si>
  <si>
    <t>위례지구 A1-10BL건설공사</t>
    <phoneticPr fontId="2" type="noConversion"/>
  </si>
  <si>
    <t>건축1팀</t>
    <phoneticPr fontId="2" type="noConversion"/>
  </si>
  <si>
    <t>최수연</t>
    <phoneticPr fontId="2" type="noConversion"/>
  </si>
  <si>
    <t>3410-7272</t>
    <phoneticPr fontId="2" type="noConversion"/>
  </si>
  <si>
    <t>은평뉴타운 분양조건부전세아파트 시설물 보수공사</t>
    <phoneticPr fontId="2" type="noConversion"/>
  </si>
  <si>
    <t>마포통합센터</t>
    <phoneticPr fontId="2" type="noConversion"/>
  </si>
  <si>
    <t>신성욱</t>
    <phoneticPr fontId="2" type="noConversion"/>
  </si>
  <si>
    <t>357-7388</t>
    <phoneticPr fontId="2" type="noConversion"/>
  </si>
  <si>
    <t>3월</t>
    <phoneticPr fontId="2" type="noConversion"/>
  </si>
  <si>
    <t>전기</t>
    <phoneticPr fontId="2" type="noConversion"/>
  </si>
  <si>
    <t>영등포 쪽방촌 리모델링(수선) 3차사업 개보수 전기공사</t>
    <phoneticPr fontId="2" type="noConversion"/>
  </si>
  <si>
    <t>김일</t>
    <phoneticPr fontId="2" type="noConversion"/>
  </si>
  <si>
    <t>3410-8578</t>
    <phoneticPr fontId="2" type="noConversion"/>
  </si>
  <si>
    <t>영등포 쪽방촌 리모델링(수선) 3차사업 개보수 정보통신공사</t>
    <phoneticPr fontId="2" type="noConversion"/>
  </si>
  <si>
    <t>3월</t>
    <phoneticPr fontId="2" type="noConversion"/>
  </si>
  <si>
    <t>정보통신</t>
    <phoneticPr fontId="2" type="noConversion"/>
  </si>
  <si>
    <t>신내동 및 수유동 장기전세주택 전기공사</t>
    <phoneticPr fontId="2" type="noConversion"/>
  </si>
  <si>
    <t>3410-8574</t>
    <phoneticPr fontId="2" type="noConversion"/>
  </si>
  <si>
    <t>3월</t>
    <phoneticPr fontId="2" type="noConversion"/>
  </si>
  <si>
    <t>신내동 및 수유동 장기전세주택 정보통신공사</t>
    <phoneticPr fontId="2" type="noConversion"/>
  </si>
  <si>
    <t>건축</t>
    <phoneticPr fontId="2" type="noConversion"/>
  </si>
  <si>
    <t>2014년 영등포 쪽방촌 리모델링 (수선) 공사</t>
    <phoneticPr fontId="2" type="noConversion"/>
  </si>
  <si>
    <t>비협정</t>
    <phoneticPr fontId="2" type="noConversion"/>
  </si>
  <si>
    <t>재생지원팀</t>
    <phoneticPr fontId="2" type="noConversion"/>
  </si>
  <si>
    <t>신연철</t>
    <phoneticPr fontId="2" type="noConversion"/>
  </si>
  <si>
    <t>3410-7441</t>
    <phoneticPr fontId="2" type="noConversion"/>
  </si>
  <si>
    <t>2014년도 임대아파트 CCTV설치 정보통신공사</t>
    <phoneticPr fontId="2" type="noConversion"/>
  </si>
  <si>
    <t>시설관리팀</t>
    <phoneticPr fontId="2" type="noConversion"/>
  </si>
  <si>
    <t>김상호</t>
    <phoneticPr fontId="2" type="noConversion"/>
  </si>
  <si>
    <t>3410-7676</t>
    <phoneticPr fontId="2" type="noConversion"/>
  </si>
  <si>
    <t>기계</t>
    <phoneticPr fontId="2" type="noConversion"/>
  </si>
  <si>
    <t>성산영구임대 독거노인세대 가스자동타임밸브설치</t>
    <phoneticPr fontId="2" type="noConversion"/>
  </si>
  <si>
    <t>윤용철</t>
    <phoneticPr fontId="2" type="noConversion"/>
  </si>
  <si>
    <t>380-0119</t>
    <phoneticPr fontId="2" type="noConversion"/>
  </si>
  <si>
    <t>조경</t>
    <phoneticPr fontId="2" type="noConversion"/>
  </si>
  <si>
    <t>상암10단지 조경하자보수공사</t>
    <phoneticPr fontId="2" type="noConversion"/>
  </si>
  <si>
    <t>양진수</t>
    <phoneticPr fontId="2" type="noConversion"/>
  </si>
  <si>
    <t>380-0135</t>
    <phoneticPr fontId="2" type="noConversion"/>
  </si>
  <si>
    <t>제한경쟁(PQ포함)</t>
    <phoneticPr fontId="2" type="noConversion"/>
  </si>
  <si>
    <t>재건마을 아파트 건설공사</t>
    <phoneticPr fontId="2" type="noConversion"/>
  </si>
  <si>
    <t>정용찬</t>
    <phoneticPr fontId="2" type="noConversion"/>
  </si>
  <si>
    <t>3410-7413</t>
    <phoneticPr fontId="2" type="noConversion"/>
  </si>
  <si>
    <t>서울동부지방검찰청사 신축공사</t>
    <phoneticPr fontId="2" type="noConversion"/>
  </si>
  <si>
    <t>이재원</t>
    <phoneticPr fontId="2" type="noConversion"/>
  </si>
  <si>
    <t>3410-7411</t>
    <phoneticPr fontId="2" type="noConversion"/>
  </si>
  <si>
    <t>성동교정시설 신축공사</t>
    <phoneticPr fontId="2" type="noConversion"/>
  </si>
  <si>
    <t>천왕지구 8단지 아파트 건설공사</t>
    <phoneticPr fontId="2" type="noConversion"/>
  </si>
  <si>
    <t>4월</t>
    <phoneticPr fontId="2" type="noConversion"/>
  </si>
  <si>
    <t>4월</t>
    <phoneticPr fontId="2" type="noConversion"/>
  </si>
  <si>
    <t>협정</t>
    <phoneticPr fontId="2" type="noConversion"/>
  </si>
  <si>
    <t>전기</t>
    <phoneticPr fontId="2" type="noConversion"/>
  </si>
  <si>
    <t>적격심사</t>
    <phoneticPr fontId="2" type="noConversion"/>
  </si>
  <si>
    <t>거여동 12-1 장기전세주택 건설공사</t>
    <phoneticPr fontId="2" type="noConversion"/>
  </si>
  <si>
    <t>임대건설1팀</t>
    <phoneticPr fontId="2" type="noConversion"/>
  </si>
  <si>
    <t>임승룡</t>
    <phoneticPr fontId="2" type="noConversion"/>
  </si>
  <si>
    <t>3410-8527</t>
    <phoneticPr fontId="2" type="noConversion"/>
  </si>
  <si>
    <t>영등포 쪽방 리모델링 건축공사</t>
    <phoneticPr fontId="2" type="noConversion"/>
  </si>
  <si>
    <t>노후 전기시설물 교체공사</t>
    <phoneticPr fontId="2" type="noConversion"/>
  </si>
  <si>
    <t>박흥식</t>
    <phoneticPr fontId="2" type="noConversion"/>
  </si>
  <si>
    <t>3410-7677</t>
    <phoneticPr fontId="2" type="noConversion"/>
  </si>
  <si>
    <t>통신</t>
    <phoneticPr fontId="2" type="noConversion"/>
  </si>
  <si>
    <t>봉천동아 방송설비 및 선로보수공사</t>
    <phoneticPr fontId="2" type="noConversion"/>
  </si>
  <si>
    <t>관악센터</t>
    <phoneticPr fontId="2" type="noConversion"/>
  </si>
  <si>
    <t>여규호</t>
    <phoneticPr fontId="2" type="noConversion"/>
  </si>
  <si>
    <t>828-5100</t>
    <phoneticPr fontId="2" type="noConversion"/>
  </si>
  <si>
    <t>상암1 6개동 옥상 배수로 보수</t>
    <phoneticPr fontId="2" type="noConversion"/>
  </si>
  <si>
    <t>지하2층 기관실 천정 누수보수</t>
    <phoneticPr fontId="2" type="noConversion"/>
  </si>
  <si>
    <t>화단경계목 교체공사</t>
    <phoneticPr fontId="2" type="noConversion"/>
  </si>
  <si>
    <t>성북센터</t>
    <phoneticPr fontId="2" type="noConversion"/>
  </si>
  <si>
    <t>장태영</t>
    <phoneticPr fontId="2" type="noConversion"/>
  </si>
  <si>
    <t>토목</t>
    <phoneticPr fontId="2" type="noConversion"/>
  </si>
  <si>
    <t>목동2차우성 도로및 보도 보수공사</t>
    <phoneticPr fontId="2" type="noConversion"/>
  </si>
  <si>
    <t>양천센터</t>
    <phoneticPr fontId="2" type="noConversion"/>
  </si>
  <si>
    <t>황용규</t>
    <phoneticPr fontId="2" type="noConversion"/>
  </si>
  <si>
    <t>2620-6708</t>
    <phoneticPr fontId="2" type="noConversion"/>
  </si>
  <si>
    <t>강일2지구 준주거1-1,2도시형생활주택 건설공사</t>
    <phoneticPr fontId="2" type="noConversion"/>
  </si>
  <si>
    <t>건축설계1팀</t>
    <phoneticPr fontId="2" type="noConversion"/>
  </si>
  <si>
    <t>류광희</t>
    <phoneticPr fontId="2" type="noConversion"/>
  </si>
  <si>
    <t>3410-7726</t>
    <phoneticPr fontId="2" type="noConversion"/>
  </si>
  <si>
    <t>5월</t>
    <phoneticPr fontId="2" type="noConversion"/>
  </si>
  <si>
    <t>적격심사</t>
    <phoneticPr fontId="2" type="noConversion"/>
  </si>
  <si>
    <t>고척동156 장기전세주택건설공사</t>
    <phoneticPr fontId="2" type="noConversion"/>
  </si>
  <si>
    <t>임대건설1팀</t>
    <phoneticPr fontId="2" type="noConversion"/>
  </si>
  <si>
    <t>조윤상</t>
    <phoneticPr fontId="2" type="noConversion"/>
  </si>
  <si>
    <t>3410-8526</t>
    <phoneticPr fontId="2" type="noConversion"/>
  </si>
  <si>
    <t>오금보금자리주택지구 1,2단지 아파트 건설공사</t>
    <phoneticPr fontId="2" type="noConversion"/>
  </si>
  <si>
    <t>김광준</t>
    <phoneticPr fontId="2" type="noConversion"/>
  </si>
  <si>
    <t>3410-8524</t>
    <phoneticPr fontId="2" type="noConversion"/>
  </si>
  <si>
    <t>개별난방전환공사</t>
    <phoneticPr fontId="2" type="noConversion"/>
  </si>
  <si>
    <t>김하선</t>
    <phoneticPr fontId="2" type="noConversion"/>
  </si>
  <si>
    <t>3410-7673</t>
    <phoneticPr fontId="2" type="noConversion"/>
  </si>
  <si>
    <t>수서1단지 각동 복도 샷시창 틈새 실리콘(코킹) 공사</t>
    <phoneticPr fontId="2" type="noConversion"/>
  </si>
  <si>
    <t>강남센터</t>
    <phoneticPr fontId="2" type="noConversion"/>
  </si>
  <si>
    <t>정홍규</t>
    <phoneticPr fontId="2" type="noConversion"/>
  </si>
  <si>
    <t>3400-4700</t>
    <phoneticPr fontId="2" type="noConversion"/>
  </si>
  <si>
    <t>수서1단지 타워동 복도샷시 설치</t>
    <phoneticPr fontId="2" type="noConversion"/>
  </si>
  <si>
    <t>소방</t>
    <phoneticPr fontId="2" type="noConversion"/>
  </si>
  <si>
    <t>소방시설물 점검용역 및 보수(센터)</t>
    <phoneticPr fontId="2" type="noConversion"/>
  </si>
  <si>
    <t>오재석</t>
    <phoneticPr fontId="2" type="noConversion"/>
  </si>
  <si>
    <t>소방시설물 점검용역 및 보수(장지)</t>
    <phoneticPr fontId="2" type="noConversion"/>
  </si>
  <si>
    <t>김명남</t>
    <phoneticPr fontId="2" type="noConversion"/>
  </si>
  <si>
    <t>소방시설물 점검용역 및 보수(강일)</t>
    <phoneticPr fontId="2" type="noConversion"/>
  </si>
  <si>
    <t>박내엽</t>
    <phoneticPr fontId="2" type="noConversion"/>
  </si>
  <si>
    <t>427-0994</t>
    <phoneticPr fontId="2" type="noConversion"/>
  </si>
  <si>
    <t>남가좌삼성 통합경비실 설치</t>
    <phoneticPr fontId="2" type="noConversion"/>
  </si>
  <si>
    <t>북가좌삼호 특고압 변압기 설치</t>
    <phoneticPr fontId="2" type="noConversion"/>
  </si>
  <si>
    <t>주차차단기 설치공사(2대)</t>
    <phoneticPr fontId="2" type="noConversion"/>
  </si>
  <si>
    <t>안재호</t>
    <phoneticPr fontId="2" type="noConversion"/>
  </si>
  <si>
    <t>944-8000</t>
    <phoneticPr fontId="2" type="noConversion"/>
  </si>
  <si>
    <t>복도 트랜치 보수공사</t>
    <phoneticPr fontId="2" type="noConversion"/>
  </si>
  <si>
    <t>40동 오수배관 교체공사</t>
    <phoneticPr fontId="2" type="noConversion"/>
  </si>
  <si>
    <t>김정근</t>
    <phoneticPr fontId="2" type="noConversion"/>
  </si>
  <si>
    <t>39동 경사로 캐노피 연장 설치</t>
    <phoneticPr fontId="2" type="noConversion"/>
  </si>
  <si>
    <t>도로 및 보도 보수공사</t>
    <phoneticPr fontId="2" type="noConversion"/>
  </si>
  <si>
    <t>신정학마을2 고가수조실 출입용 사다리 안전케이스 설치</t>
    <phoneticPr fontId="2" type="noConversion"/>
  </si>
  <si>
    <t>이경훈</t>
    <phoneticPr fontId="2" type="noConversion"/>
  </si>
  <si>
    <t>2620-6709</t>
    <phoneticPr fontId="2" type="noConversion"/>
  </si>
  <si>
    <t>신정삼성 106동 옆 경사로 아스콘 교체공사</t>
    <phoneticPr fontId="2" type="noConversion"/>
  </si>
  <si>
    <t>이수원</t>
    <phoneticPr fontId="2" type="noConversion"/>
  </si>
  <si>
    <t>2620-6715</t>
    <phoneticPr fontId="2" type="noConversion"/>
  </si>
  <si>
    <t>시흥벽산 유도등 교체공사</t>
    <phoneticPr fontId="2" type="noConversion"/>
  </si>
  <si>
    <t>신대우</t>
    <phoneticPr fontId="2" type="noConversion"/>
  </si>
  <si>
    <t>2620-6719</t>
    <phoneticPr fontId="2" type="noConversion"/>
  </si>
  <si>
    <t>3410-7554</t>
    <phoneticPr fontId="2" type="noConversion"/>
  </si>
  <si>
    <t>5월</t>
    <phoneticPr fontId="2" type="noConversion"/>
  </si>
  <si>
    <t>제한경쟁</t>
    <phoneticPr fontId="2" type="noConversion"/>
  </si>
  <si>
    <t>협정</t>
    <phoneticPr fontId="2" type="noConversion"/>
  </si>
  <si>
    <t>3410-7553</t>
    <phoneticPr fontId="2" type="noConversion"/>
  </si>
  <si>
    <t>제한경쟁</t>
    <phoneticPr fontId="2" type="noConversion"/>
  </si>
  <si>
    <t>협정</t>
    <phoneticPr fontId="2" type="noConversion"/>
  </si>
  <si>
    <t>공사</t>
    <phoneticPr fontId="2" type="noConversion"/>
  </si>
  <si>
    <t>2014년</t>
    <phoneticPr fontId="2" type="noConversion"/>
  </si>
  <si>
    <t>5월</t>
    <phoneticPr fontId="2" type="noConversion"/>
  </si>
  <si>
    <t>전기</t>
    <phoneticPr fontId="2" type="noConversion"/>
  </si>
  <si>
    <t>기전설계1팀</t>
    <phoneticPr fontId="2" type="noConversion"/>
  </si>
  <si>
    <t>오제영</t>
    <phoneticPr fontId="2" type="noConversion"/>
  </si>
  <si>
    <t>3410-7809</t>
    <phoneticPr fontId="2" type="noConversion"/>
  </si>
  <si>
    <t>기전설계1팀</t>
    <phoneticPr fontId="2" type="noConversion"/>
  </si>
  <si>
    <t>설비</t>
    <phoneticPr fontId="2" type="noConversion"/>
  </si>
  <si>
    <t>신내10단지 난방팽창탱크 교체공사</t>
    <phoneticPr fontId="2" type="noConversion"/>
  </si>
  <si>
    <t>동대문센터</t>
    <phoneticPr fontId="2" type="noConversion"/>
  </si>
  <si>
    <t>김용수</t>
    <phoneticPr fontId="2" type="noConversion"/>
  </si>
  <si>
    <t>490-1721</t>
    <phoneticPr fontId="2" type="noConversion"/>
  </si>
  <si>
    <t>전농SK아파트 화단 토사방지책 설치공사</t>
    <phoneticPr fontId="2" type="noConversion"/>
  </si>
  <si>
    <t>최보식</t>
    <phoneticPr fontId="2" type="noConversion"/>
  </si>
  <si>
    <t>490-1720</t>
    <phoneticPr fontId="2" type="noConversion"/>
  </si>
  <si>
    <t>상계은빛3 외 3개단지 방수공사</t>
    <phoneticPr fontId="2" type="noConversion"/>
  </si>
  <si>
    <t>노원센터</t>
    <phoneticPr fontId="2" type="noConversion"/>
  </si>
  <si>
    <t>강 훈</t>
    <phoneticPr fontId="2" type="noConversion"/>
  </si>
  <si>
    <t>3399-0022</t>
    <phoneticPr fontId="2" type="noConversion"/>
  </si>
  <si>
    <t>6월</t>
    <phoneticPr fontId="2" type="noConversion"/>
  </si>
  <si>
    <t>영등포 고가차도 하부 건축공사</t>
    <phoneticPr fontId="2" type="noConversion"/>
  </si>
  <si>
    <t>주거재생팀</t>
    <phoneticPr fontId="2" type="noConversion"/>
  </si>
  <si>
    <t>조상현</t>
    <phoneticPr fontId="2" type="noConversion"/>
  </si>
  <si>
    <t>3410-7428</t>
    <phoneticPr fontId="2" type="noConversion"/>
  </si>
  <si>
    <t>2014년 강남,성북권역 임대아파트 도배 및 바닥재 교체공사</t>
    <phoneticPr fontId="2" type="noConversion"/>
  </si>
  <si>
    <t>2014년 강서,양천권역 임대아파트 도배 및 바닥재 교체공사</t>
    <phoneticPr fontId="2" type="noConversion"/>
  </si>
  <si>
    <t>2014년 관악,마포권역 임대아파트 도배 및 바닥재 교체공사</t>
    <phoneticPr fontId="2" type="noConversion"/>
  </si>
  <si>
    <t>2014년 노원,동대문권역 임대아파트 도배 및 바닥재 교체공사</t>
    <phoneticPr fontId="2" type="noConversion"/>
  </si>
  <si>
    <t>임대아파트 도로 및 보도 교체사업</t>
    <phoneticPr fontId="2" type="noConversion"/>
  </si>
  <si>
    <t>박진홍</t>
    <phoneticPr fontId="2" type="noConversion"/>
  </si>
  <si>
    <t>3410-7675</t>
    <phoneticPr fontId="2" type="noConversion"/>
  </si>
  <si>
    <t>노원권역 급수방식개선공사</t>
    <phoneticPr fontId="2" type="noConversion"/>
  </si>
  <si>
    <t>거여6외 8개단지 급수방식개선공사</t>
    <phoneticPr fontId="2" type="noConversion"/>
  </si>
  <si>
    <t>대치1단지 소방펌프 및 방진가대 교체</t>
    <phoneticPr fontId="2" type="noConversion"/>
  </si>
  <si>
    <t>대치1단지 상가 소방펌프 및 방진가대 교체</t>
    <phoneticPr fontId="2" type="noConversion"/>
  </si>
  <si>
    <t>대치1단지 기계실1,2 MCC판넬 교체</t>
    <phoneticPr fontId="2" type="noConversion"/>
  </si>
  <si>
    <t>거여3단지 옥상점검구 개보수관련(확장 및 점검구)</t>
    <phoneticPr fontId="2" type="noConversion"/>
  </si>
  <si>
    <t>거여3단지 옥상방수공사</t>
    <phoneticPr fontId="2" type="noConversion"/>
  </si>
  <si>
    <t xml:space="preserve"> 가양4 외 2개단지 장비투입구 교체공사</t>
    <phoneticPr fontId="2" type="noConversion"/>
  </si>
  <si>
    <t>강서센터</t>
    <phoneticPr fontId="2" type="noConversion"/>
  </si>
  <si>
    <t>황남신</t>
    <phoneticPr fontId="2" type="noConversion"/>
  </si>
  <si>
    <t>2657-8100~1</t>
    <phoneticPr fontId="2" type="noConversion"/>
  </si>
  <si>
    <t>성산 옥상크랙 및 방수공사</t>
    <phoneticPr fontId="2" type="noConversion"/>
  </si>
  <si>
    <t>방송설비 교체 및 선로 보수공사</t>
    <phoneticPr fontId="2" type="noConversion"/>
  </si>
  <si>
    <t>노후 파고라 및 의자 교체공사</t>
    <phoneticPr fontId="2" type="noConversion"/>
  </si>
  <si>
    <t xml:space="preserve">복도 샤시 코킹 재설치 공사 </t>
    <phoneticPr fontId="2" type="noConversion"/>
  </si>
  <si>
    <t>신진호</t>
    <phoneticPr fontId="2" type="noConversion"/>
  </si>
  <si>
    <t>일반경쟁(PQ포함)</t>
    <phoneticPr fontId="2" type="noConversion"/>
  </si>
  <si>
    <t>항동지구 택지조성공사</t>
    <phoneticPr fontId="2" type="noConversion"/>
  </si>
  <si>
    <t>-</t>
    <phoneticPr fontId="2" type="noConversion"/>
  </si>
  <si>
    <t>계획설계2팀</t>
    <phoneticPr fontId="2" type="noConversion"/>
  </si>
  <si>
    <t>김병련</t>
    <phoneticPr fontId="2" type="noConversion"/>
  </si>
  <si>
    <t>3410-7397</t>
    <phoneticPr fontId="2" type="noConversion"/>
  </si>
  <si>
    <t>문정컬쳐밸리-문정역사간 연결통로 개설공사(가칭)</t>
    <phoneticPr fontId="2" type="noConversion"/>
  </si>
  <si>
    <t>김세창</t>
    <phoneticPr fontId="2" type="noConversion"/>
  </si>
  <si>
    <t>3410-7398</t>
    <phoneticPr fontId="2" type="noConversion"/>
  </si>
  <si>
    <t>신내3지구 4단지 도시형생활주택 건설공사</t>
    <phoneticPr fontId="2" type="noConversion"/>
  </si>
  <si>
    <t>신내3지구 5단지 도시형생활주택 건설공사</t>
    <phoneticPr fontId="2" type="noConversion"/>
  </si>
  <si>
    <t>신내3지구 6단지 도시형생활주택 건설공사</t>
    <phoneticPr fontId="2" type="noConversion"/>
  </si>
  <si>
    <t>6월</t>
    <phoneticPr fontId="2" type="noConversion"/>
  </si>
  <si>
    <t>공사</t>
    <phoneticPr fontId="2" type="noConversion"/>
  </si>
  <si>
    <t>전기</t>
    <phoneticPr fontId="2" type="noConversion"/>
  </si>
  <si>
    <t>기전설계1팀</t>
    <phoneticPr fontId="2" type="noConversion"/>
  </si>
  <si>
    <t>이종민</t>
    <phoneticPr fontId="2" type="noConversion"/>
  </si>
  <si>
    <t>3410-7808</t>
    <phoneticPr fontId="2" type="noConversion"/>
  </si>
  <si>
    <t>정보통신</t>
    <phoneticPr fontId="2" type="noConversion"/>
  </si>
  <si>
    <t>2014년</t>
    <phoneticPr fontId="2" type="noConversion"/>
  </si>
  <si>
    <t>설비</t>
    <phoneticPr fontId="2" type="noConversion"/>
  </si>
  <si>
    <t>일반경쟁</t>
    <phoneticPr fontId="2" type="noConversion"/>
  </si>
  <si>
    <t>신내12단지 열교환기 교체공사</t>
    <phoneticPr fontId="2" type="noConversion"/>
  </si>
  <si>
    <t>비협정</t>
    <phoneticPr fontId="2" type="noConversion"/>
  </si>
  <si>
    <t>동대문센터</t>
    <phoneticPr fontId="2" type="noConversion"/>
  </si>
  <si>
    <t>김용수</t>
    <phoneticPr fontId="2" type="noConversion"/>
  </si>
  <si>
    <t>490-1721</t>
    <phoneticPr fontId="2" type="noConversion"/>
  </si>
  <si>
    <t>7월</t>
    <phoneticPr fontId="2" type="noConversion"/>
  </si>
  <si>
    <t>영등포 고가차도 하부 임대주택 전기공사</t>
    <phoneticPr fontId="2" type="noConversion"/>
  </si>
  <si>
    <t>7월</t>
    <phoneticPr fontId="2" type="noConversion"/>
  </si>
  <si>
    <t>영등포 고가차도 하부 임대주택 정보통신공사</t>
    <phoneticPr fontId="2" type="noConversion"/>
  </si>
  <si>
    <t>제한경쟁(PQ포함)</t>
    <phoneticPr fontId="2" type="noConversion"/>
  </si>
  <si>
    <t>은평 3-13BL건설공사</t>
    <phoneticPr fontId="2" type="noConversion"/>
  </si>
  <si>
    <t>7월</t>
    <phoneticPr fontId="2" type="noConversion"/>
  </si>
  <si>
    <t>강일지구 지하주차장 차수벽 설치</t>
    <phoneticPr fontId="2" type="noConversion"/>
  </si>
  <si>
    <t>신정양천 각동지하 및 기계실 배수펌프류 교체</t>
    <phoneticPr fontId="2" type="noConversion"/>
  </si>
  <si>
    <t>신트리2 동지하 계단실 벽체 보수공사</t>
    <phoneticPr fontId="2" type="noConversion"/>
  </si>
  <si>
    <t>항동 보금자리주택 건설공사(1단지)</t>
    <phoneticPr fontId="2" type="noConversion"/>
  </si>
  <si>
    <t>8월</t>
    <phoneticPr fontId="2" type="noConversion"/>
  </si>
  <si>
    <t>8월</t>
    <phoneticPr fontId="2" type="noConversion"/>
  </si>
  <si>
    <t>대치1단지 상가 외벽보수 및 PL창호 교체</t>
    <phoneticPr fontId="2" type="noConversion"/>
  </si>
  <si>
    <t>강남센터</t>
    <phoneticPr fontId="2" type="noConversion"/>
  </si>
  <si>
    <t>정홍규</t>
    <phoneticPr fontId="2" type="noConversion"/>
  </si>
  <si>
    <t>3400-4700</t>
    <phoneticPr fontId="2" type="noConversion"/>
  </si>
  <si>
    <t>일반경쟁</t>
    <phoneticPr fontId="2" type="noConversion"/>
  </si>
  <si>
    <t>상암1 지하주차장 천장 누수보수</t>
    <phoneticPr fontId="2" type="noConversion"/>
  </si>
  <si>
    <t>마포센터</t>
    <phoneticPr fontId="2" type="noConversion"/>
  </si>
  <si>
    <t>윤용철</t>
    <phoneticPr fontId="2" type="noConversion"/>
  </si>
  <si>
    <t>380-0119</t>
    <phoneticPr fontId="2" type="noConversion"/>
  </si>
  <si>
    <t>세대 우편함 교체공사</t>
    <phoneticPr fontId="2" type="noConversion"/>
  </si>
  <si>
    <t>성북센터</t>
    <phoneticPr fontId="2" type="noConversion"/>
  </si>
  <si>
    <t>김정근</t>
    <phoneticPr fontId="2" type="noConversion"/>
  </si>
  <si>
    <t>소방</t>
    <phoneticPr fontId="2" type="noConversion"/>
  </si>
  <si>
    <t>목동2차우성 소방시설 선로 보수공사</t>
    <phoneticPr fontId="2" type="noConversion"/>
  </si>
  <si>
    <t>양천센터</t>
    <phoneticPr fontId="2" type="noConversion"/>
  </si>
  <si>
    <t>황용규</t>
    <phoneticPr fontId="2" type="noConversion"/>
  </si>
  <si>
    <t>2620-6708</t>
    <phoneticPr fontId="2" type="noConversion"/>
  </si>
  <si>
    <t>문정컬쳐밸리 건설공사</t>
    <phoneticPr fontId="2" type="noConversion"/>
  </si>
  <si>
    <t>건축설계2팀</t>
    <phoneticPr fontId="2" type="noConversion"/>
  </si>
  <si>
    <t>이재원</t>
    <phoneticPr fontId="2" type="noConversion"/>
  </si>
  <si>
    <t>3410-7411</t>
    <phoneticPr fontId="2" type="noConversion"/>
  </si>
  <si>
    <t>9월</t>
    <phoneticPr fontId="2" type="noConversion"/>
  </si>
  <si>
    <t>9월</t>
    <phoneticPr fontId="2" type="noConversion"/>
  </si>
  <si>
    <t>조경</t>
    <phoneticPr fontId="2" type="noConversion"/>
  </si>
  <si>
    <t>오금 보금자리주택지구 조경공사</t>
    <phoneticPr fontId="2" type="noConversion"/>
  </si>
  <si>
    <t>임대사업팀</t>
    <phoneticPr fontId="2" type="noConversion"/>
  </si>
  <si>
    <t>이명섭</t>
    <phoneticPr fontId="2" type="noConversion"/>
  </si>
  <si>
    <t>3410-8519</t>
    <phoneticPr fontId="2" type="noConversion"/>
  </si>
  <si>
    <t>가양4 외 3개단지 우편함 교체공사</t>
    <phoneticPr fontId="2" type="noConversion"/>
  </si>
  <si>
    <t>강서센터</t>
    <phoneticPr fontId="2" type="noConversion"/>
  </si>
  <si>
    <t>황남신</t>
    <phoneticPr fontId="2" type="noConversion"/>
  </si>
  <si>
    <t>2657-8100~1</t>
    <phoneticPr fontId="2" type="noConversion"/>
  </si>
  <si>
    <t>기계</t>
    <phoneticPr fontId="2" type="noConversion"/>
  </si>
  <si>
    <t>가양5 외 3개단지 펌프류 교체공사</t>
    <phoneticPr fontId="2" type="noConversion"/>
  </si>
  <si>
    <t>가양4 외 1개단지 독거노인세대 가스자동타임밸브 설치</t>
    <phoneticPr fontId="2" type="noConversion"/>
  </si>
  <si>
    <t>통신</t>
    <phoneticPr fontId="2" type="noConversion"/>
  </si>
  <si>
    <t>강서권역 임대아파트 인터폰 선로 보수공사</t>
    <phoneticPr fontId="2" type="noConversion"/>
  </si>
  <si>
    <t>승강기</t>
    <phoneticPr fontId="2" type="noConversion"/>
  </si>
  <si>
    <t>본동한신휴 외 3개단지 승강기 쉬브,로프 교체공사</t>
    <phoneticPr fontId="2" type="noConversion"/>
  </si>
  <si>
    <t>관악센터</t>
    <phoneticPr fontId="2" type="noConversion"/>
  </si>
  <si>
    <t>신장하</t>
    <phoneticPr fontId="2" type="noConversion"/>
  </si>
  <si>
    <t>828-5100</t>
    <phoneticPr fontId="2" type="noConversion"/>
  </si>
  <si>
    <t>상암8단지 지하주차장 스프링쿨러19개소 배관 누수 교체</t>
    <phoneticPr fontId="2" type="noConversion"/>
  </si>
  <si>
    <t>마포센터</t>
    <phoneticPr fontId="2" type="noConversion"/>
  </si>
  <si>
    <t>윤용철</t>
    <phoneticPr fontId="2" type="noConversion"/>
  </si>
  <si>
    <t>380-0119</t>
    <phoneticPr fontId="2" type="noConversion"/>
  </si>
  <si>
    <t>승강기 쉬브,로프 교체공사</t>
    <phoneticPr fontId="2" type="noConversion"/>
  </si>
  <si>
    <t>성북센터</t>
    <phoneticPr fontId="2" type="noConversion"/>
  </si>
  <si>
    <t>김동익</t>
    <phoneticPr fontId="2" type="noConversion"/>
  </si>
  <si>
    <t>신정학마을2 파고라 교체공사</t>
    <phoneticPr fontId="2" type="noConversion"/>
  </si>
  <si>
    <t>양천센터</t>
    <phoneticPr fontId="2" type="noConversion"/>
  </si>
  <si>
    <t>이경훈</t>
    <phoneticPr fontId="2" type="noConversion"/>
  </si>
  <si>
    <t>2620-6709</t>
    <phoneticPr fontId="2" type="noConversion"/>
  </si>
  <si>
    <t>은평한옥마을 한옥건설사업</t>
    <phoneticPr fontId="2" type="noConversion"/>
  </si>
  <si>
    <t>한옥팀</t>
    <phoneticPr fontId="2" type="noConversion"/>
  </si>
  <si>
    <t>최준명</t>
    <phoneticPr fontId="2" type="noConversion"/>
  </si>
  <si>
    <t>3410-7962</t>
    <phoneticPr fontId="2" type="noConversion"/>
  </si>
  <si>
    <t>9월</t>
    <phoneticPr fontId="2" type="noConversion"/>
  </si>
  <si>
    <t>9월</t>
    <phoneticPr fontId="2" type="noConversion"/>
  </si>
  <si>
    <t>전기</t>
    <phoneticPr fontId="2" type="noConversion"/>
  </si>
  <si>
    <t>기전설계1팀</t>
    <phoneticPr fontId="2" type="noConversion"/>
  </si>
  <si>
    <t>이종민</t>
    <phoneticPr fontId="2" type="noConversion"/>
  </si>
  <si>
    <t>3410-7808</t>
    <phoneticPr fontId="2" type="noConversion"/>
  </si>
  <si>
    <t>정보통신</t>
    <phoneticPr fontId="2" type="noConversion"/>
  </si>
  <si>
    <t>2014년</t>
    <phoneticPr fontId="2" type="noConversion"/>
  </si>
  <si>
    <t>토목</t>
    <phoneticPr fontId="2" type="noConversion"/>
  </si>
  <si>
    <t>일반경쟁</t>
    <phoneticPr fontId="2" type="noConversion"/>
  </si>
  <si>
    <t>마장SH빌 어린이놀이터 배수시설공사</t>
    <phoneticPr fontId="2" type="noConversion"/>
  </si>
  <si>
    <t>비협정</t>
    <phoneticPr fontId="2" type="noConversion"/>
  </si>
  <si>
    <t>동대문센터</t>
    <phoneticPr fontId="2" type="noConversion"/>
  </si>
  <si>
    <t>최보식</t>
    <phoneticPr fontId="2" type="noConversion"/>
  </si>
  <si>
    <t>490-1720</t>
    <phoneticPr fontId="2" type="noConversion"/>
  </si>
  <si>
    <t>설비</t>
    <phoneticPr fontId="2" type="noConversion"/>
  </si>
  <si>
    <t>신내10단지 세대양수기함 커버 교체공사</t>
    <phoneticPr fontId="2" type="noConversion"/>
  </si>
  <si>
    <t>김용수</t>
    <phoneticPr fontId="2" type="noConversion"/>
  </si>
  <si>
    <t>490-1721</t>
    <phoneticPr fontId="2" type="noConversion"/>
  </si>
  <si>
    <t>10월</t>
    <phoneticPr fontId="2" type="noConversion"/>
  </si>
  <si>
    <t>은평한옥마을 커뮤니티시설 공사</t>
    <phoneticPr fontId="2" type="noConversion"/>
  </si>
  <si>
    <t>재생건축팀</t>
    <phoneticPr fontId="2" type="noConversion"/>
  </si>
  <si>
    <t>하두표</t>
    <phoneticPr fontId="2" type="noConversion"/>
  </si>
  <si>
    <t>3410-7435</t>
    <phoneticPr fontId="2" type="noConversion"/>
  </si>
  <si>
    <t>기계</t>
    <phoneticPr fontId="2" type="noConversion"/>
  </si>
  <si>
    <t>가양5 외 3개단지 승강기 유지보수 공사</t>
    <phoneticPr fontId="2" type="noConversion"/>
  </si>
  <si>
    <t>강서센터</t>
    <phoneticPr fontId="2" type="noConversion"/>
  </si>
  <si>
    <t>황남신</t>
    <phoneticPr fontId="2" type="noConversion"/>
  </si>
  <si>
    <t>2657-8100~1</t>
    <phoneticPr fontId="2" type="noConversion"/>
  </si>
  <si>
    <t>가양8 외 2개단지 양수기함 교체공사</t>
    <phoneticPr fontId="2" type="noConversion"/>
  </si>
  <si>
    <t>마포권역 승강기 쉬브 및 
와이어로프 교체</t>
    <phoneticPr fontId="2" type="noConversion"/>
  </si>
  <si>
    <t>마포센터</t>
    <phoneticPr fontId="2" type="noConversion"/>
  </si>
  <si>
    <t>운용정</t>
    <phoneticPr fontId="2" type="noConversion"/>
  </si>
  <si>
    <t>380-0134</t>
    <phoneticPr fontId="2" type="noConversion"/>
  </si>
  <si>
    <t>10월</t>
    <phoneticPr fontId="2" type="noConversion"/>
  </si>
  <si>
    <t>건축</t>
    <phoneticPr fontId="2" type="noConversion"/>
  </si>
  <si>
    <t>일반경쟁</t>
    <phoneticPr fontId="2" type="noConversion"/>
  </si>
  <si>
    <t>신내10단지 우편함 교체공사</t>
    <phoneticPr fontId="2" type="noConversion"/>
  </si>
  <si>
    <t>비협정</t>
    <phoneticPr fontId="2" type="noConversion"/>
  </si>
  <si>
    <t>동대문센터</t>
    <phoneticPr fontId="2" type="noConversion"/>
  </si>
  <si>
    <t>최보식</t>
    <phoneticPr fontId="2" type="noConversion"/>
  </si>
  <si>
    <t>490-1720</t>
    <phoneticPr fontId="2" type="noConversion"/>
  </si>
  <si>
    <t>12월</t>
    <phoneticPr fontId="2" type="noConversion"/>
  </si>
  <si>
    <t>토목</t>
    <phoneticPr fontId="2" type="noConversion"/>
  </si>
  <si>
    <t>제한경쟁(PQ포함)</t>
    <phoneticPr fontId="2" type="noConversion"/>
  </si>
  <si>
    <t>위례지구 택지조성공사</t>
    <phoneticPr fontId="2" type="noConversion"/>
  </si>
  <si>
    <t>견적발주팀(공사발주)
위례사업팀(계약심사)</t>
    <phoneticPr fontId="2" type="noConversion"/>
  </si>
  <si>
    <t>도영석</t>
    <phoneticPr fontId="2" type="noConversion"/>
  </si>
  <si>
    <t>031-786-6477</t>
    <phoneticPr fontId="2" type="noConversion"/>
  </si>
  <si>
    <t>12월</t>
    <phoneticPr fontId="2" type="noConversion"/>
  </si>
  <si>
    <t>항동 보금자리주택지구 지장물철거공사</t>
    <phoneticPr fontId="2" type="noConversion"/>
  </si>
  <si>
    <t>보상3팀</t>
    <phoneticPr fontId="2" type="noConversion"/>
  </si>
  <si>
    <t>우승균</t>
    <phoneticPr fontId="2" type="noConversion"/>
  </si>
  <si>
    <t>3410-7878</t>
    <phoneticPr fontId="2" type="noConversion"/>
  </si>
  <si>
    <t>창동 장기전세주택 복합시설 건설공사</t>
    <phoneticPr fontId="2" type="noConversion"/>
  </si>
  <si>
    <t xml:space="preserve">9월 </t>
    <phoneticPr fontId="2" type="noConversion"/>
  </si>
  <si>
    <t>신정4 보금자리주택지구 조경공사</t>
    <phoneticPr fontId="2" type="noConversion"/>
  </si>
  <si>
    <t>임대사업팀</t>
    <phoneticPr fontId="2" type="noConversion"/>
  </si>
  <si>
    <t>박혜진</t>
    <phoneticPr fontId="2" type="noConversion"/>
  </si>
  <si>
    <t>3410-8516</t>
    <phoneticPr fontId="2" type="noConversion"/>
  </si>
  <si>
    <t>179건</t>
    <phoneticPr fontId="2" type="noConversion"/>
  </si>
  <si>
    <t>용역</t>
    <phoneticPr fontId="2" type="noConversion"/>
  </si>
  <si>
    <t>강일지구 11단지 책임감리용역</t>
    <phoneticPr fontId="2" type="noConversion"/>
  </si>
  <si>
    <t>양선경</t>
    <phoneticPr fontId="2" type="noConversion"/>
  </si>
  <si>
    <t>2014년 영등포 쪽방촌 리모델링(수선)사업 이사용역</t>
    <phoneticPr fontId="2" type="noConversion"/>
  </si>
  <si>
    <t>SH공사 사내보 '도시공간21' 제작 용역</t>
    <phoneticPr fontId="2" type="noConversion"/>
  </si>
  <si>
    <t>일반용역</t>
    <phoneticPr fontId="2" type="noConversion"/>
  </si>
  <si>
    <t>제한경쟁</t>
    <phoneticPr fontId="2" type="noConversion"/>
  </si>
  <si>
    <t>비협정</t>
    <phoneticPr fontId="2" type="noConversion"/>
  </si>
  <si>
    <t>홍보처</t>
    <phoneticPr fontId="2" type="noConversion"/>
  </si>
  <si>
    <t>김정원</t>
    <phoneticPr fontId="2" type="noConversion"/>
  </si>
  <si>
    <t>3410-7831</t>
    <phoneticPr fontId="2" type="noConversion"/>
  </si>
  <si>
    <t>용역</t>
    <phoneticPr fontId="2" type="noConversion"/>
  </si>
  <si>
    <t>1월</t>
    <phoneticPr fontId="2" type="noConversion"/>
  </si>
  <si>
    <t>은평뉴타운 환경영향평가검토서 작성용역</t>
    <phoneticPr fontId="2" type="noConversion"/>
  </si>
  <si>
    <t>기술용역</t>
    <phoneticPr fontId="2" type="noConversion"/>
  </si>
  <si>
    <t>일반경쟁</t>
    <phoneticPr fontId="2" type="noConversion"/>
  </si>
  <si>
    <t>계획설계1팀</t>
    <phoneticPr fontId="2" type="noConversion"/>
  </si>
  <si>
    <t>조다영</t>
    <phoneticPr fontId="2" type="noConversion"/>
  </si>
  <si>
    <t>3410-7721</t>
    <phoneticPr fontId="2" type="noConversion"/>
  </si>
  <si>
    <t>강일2지구 도시형생활주택 전기,정보통신 설계용역</t>
    <phoneticPr fontId="2" type="noConversion"/>
  </si>
  <si>
    <t>협정</t>
    <phoneticPr fontId="2" type="noConversion"/>
  </si>
  <si>
    <t>기전설계1팀</t>
    <phoneticPr fontId="2" type="noConversion"/>
  </si>
  <si>
    <t>오제영</t>
    <phoneticPr fontId="2" type="noConversion"/>
  </si>
  <si>
    <t>3410-7809</t>
    <phoneticPr fontId="2" type="noConversion"/>
  </si>
  <si>
    <t>내곡택지외 3개 공사장 보도공사 검측감리용역</t>
    <phoneticPr fontId="2" type="noConversion"/>
  </si>
  <si>
    <t>토목1팀</t>
    <phoneticPr fontId="2" type="noConversion"/>
  </si>
  <si>
    <t>박정수</t>
    <phoneticPr fontId="2" type="noConversion"/>
  </si>
  <si>
    <t>3410-7228</t>
    <phoneticPr fontId="2" type="noConversion"/>
  </si>
  <si>
    <t>2014년</t>
    <phoneticPr fontId="2" type="noConversion"/>
  </si>
  <si>
    <t>2월</t>
    <phoneticPr fontId="2" type="noConversion"/>
  </si>
  <si>
    <t xml:space="preserve">2014년도 중장기 재정운용계획 수립용역 </t>
    <phoneticPr fontId="2" type="noConversion"/>
  </si>
  <si>
    <t>재정팀</t>
    <phoneticPr fontId="2" type="noConversion"/>
  </si>
  <si>
    <t>고유란</t>
    <phoneticPr fontId="2" type="noConversion"/>
  </si>
  <si>
    <t>3410-7062</t>
    <phoneticPr fontId="2" type="noConversion"/>
  </si>
  <si>
    <t>2014년도 공사채 기업어음 신용평가</t>
    <phoneticPr fontId="2" type="noConversion"/>
  </si>
  <si>
    <t>홍은수</t>
    <phoneticPr fontId="2" type="noConversion"/>
  </si>
  <si>
    <t>3410-7055</t>
    <phoneticPr fontId="2" type="noConversion"/>
  </si>
  <si>
    <t>전세임대 계약대행법무사 수임수수료 단가용역(강남권역)</t>
    <phoneticPr fontId="2" type="noConversion"/>
  </si>
  <si>
    <t>전세지원TF팀</t>
    <phoneticPr fontId="2" type="noConversion"/>
  </si>
  <si>
    <t>지효연</t>
    <phoneticPr fontId="2" type="noConversion"/>
  </si>
  <si>
    <t>3410-7786</t>
    <phoneticPr fontId="2" type="noConversion"/>
  </si>
  <si>
    <t>전세임대 계약대행법무사 수임수수료 단가용역(강서권역)</t>
    <phoneticPr fontId="2" type="noConversion"/>
  </si>
  <si>
    <t>전세임대 계약대행법무사 수임수수료 단가용역(성북권역)</t>
    <phoneticPr fontId="2" type="noConversion"/>
  </si>
  <si>
    <t>전세임대 계약대행법무사 수임수수료 단가용역(노원권역)</t>
    <phoneticPr fontId="2" type="noConversion"/>
  </si>
  <si>
    <t>전세임대 파견근로 용역계약</t>
    <phoneticPr fontId="2" type="noConversion"/>
  </si>
  <si>
    <t>고덕강일보금자리주택지구 토지관리 도급용역
(1,2,3지구)</t>
    <phoneticPr fontId="2" type="noConversion"/>
  </si>
  <si>
    <t>제한경쟁(PQ포함)</t>
    <phoneticPr fontId="2" type="noConversion"/>
  </si>
  <si>
    <t>보상1팀</t>
    <phoneticPr fontId="2" type="noConversion"/>
  </si>
  <si>
    <t>손배찬
양일병
박민철</t>
    <phoneticPr fontId="2" type="noConversion"/>
  </si>
  <si>
    <t>3410-7210
3410-7218
3410-7217</t>
    <phoneticPr fontId="2" type="noConversion"/>
  </si>
  <si>
    <t>오금지구토지관리용역</t>
    <phoneticPr fontId="2" type="noConversion"/>
  </si>
  <si>
    <t>보상2팀</t>
    <phoneticPr fontId="2" type="noConversion"/>
  </si>
  <si>
    <t>문해림</t>
    <phoneticPr fontId="2" type="noConversion"/>
  </si>
  <si>
    <t>3410-7627</t>
    <phoneticPr fontId="2" type="noConversion"/>
  </si>
  <si>
    <t>장수사진 및 가족사진촬영</t>
    <phoneticPr fontId="2" type="noConversion"/>
  </si>
  <si>
    <t>주거복지팀</t>
    <phoneticPr fontId="2" type="noConversion"/>
  </si>
  <si>
    <t>임지연</t>
    <phoneticPr fontId="2" type="noConversion"/>
  </si>
  <si>
    <t>3410-7690</t>
    <phoneticPr fontId="2" type="noConversion"/>
  </si>
  <si>
    <t>SH사랑방 사외보 발간</t>
    <phoneticPr fontId="2" type="noConversion"/>
  </si>
  <si>
    <t>김진희</t>
    <phoneticPr fontId="2" type="noConversion"/>
  </si>
  <si>
    <t>3410-7693</t>
    <phoneticPr fontId="2" type="noConversion"/>
  </si>
  <si>
    <t>홈페이지 재구축 용역</t>
    <phoneticPr fontId="2" type="noConversion"/>
  </si>
  <si>
    <t>이상구</t>
    <phoneticPr fontId="2" type="noConversion"/>
  </si>
  <si>
    <t>3410-7146</t>
    <phoneticPr fontId="2" type="noConversion"/>
  </si>
  <si>
    <t>사옥관리용역</t>
    <phoneticPr fontId="2" type="noConversion"/>
  </si>
  <si>
    <t>제한경쟁(적격심사포함)</t>
    <phoneticPr fontId="2" type="noConversion"/>
  </si>
  <si>
    <t>총무팀</t>
    <phoneticPr fontId="2" type="noConversion"/>
  </si>
  <si>
    <t>박보순</t>
    <phoneticPr fontId="2" type="noConversion"/>
  </si>
  <si>
    <t>3410-7080</t>
    <phoneticPr fontId="2" type="noConversion"/>
  </si>
  <si>
    <t>비서 및 주차관리 파견용역</t>
    <phoneticPr fontId="2" type="noConversion"/>
  </si>
  <si>
    <t>sh공사 어린이집 운영위탁용역</t>
    <phoneticPr fontId="2" type="noConversion"/>
  </si>
  <si>
    <t>인사팀</t>
    <phoneticPr fontId="2" type="noConversion"/>
  </si>
  <si>
    <t>박미경</t>
    <phoneticPr fontId="2" type="noConversion"/>
  </si>
  <si>
    <t>3410-7100</t>
    <phoneticPr fontId="2" type="noConversion"/>
  </si>
  <si>
    <t>2014년구내식당운영용역</t>
    <phoneticPr fontId="2" type="noConversion"/>
  </si>
  <si>
    <t>조미영</t>
    <phoneticPr fontId="2" type="noConversion"/>
  </si>
  <si>
    <t>3410-7842</t>
    <phoneticPr fontId="2" type="noConversion"/>
  </si>
  <si>
    <t>은평3지구12단지 사이버견본주택 3D제작</t>
    <phoneticPr fontId="2" type="noConversion"/>
  </si>
  <si>
    <t>분양팀</t>
    <phoneticPr fontId="2" type="noConversion"/>
  </si>
  <si>
    <t>허우석</t>
    <phoneticPr fontId="2" type="noConversion"/>
  </si>
  <si>
    <t>3410-7499</t>
    <phoneticPr fontId="2" type="noConversion"/>
  </si>
  <si>
    <t>미분양주택 천왕2지구2단지, 신내3지구 2단지 분양대행</t>
    <phoneticPr fontId="2" type="noConversion"/>
  </si>
  <si>
    <t>우희경</t>
    <phoneticPr fontId="2" type="noConversion"/>
  </si>
  <si>
    <t>3410-6719</t>
    <phoneticPr fontId="2" type="noConversion"/>
  </si>
  <si>
    <t>회계팀</t>
    <phoneticPr fontId="2" type="noConversion"/>
  </si>
  <si>
    <t>이우진</t>
    <phoneticPr fontId="2" type="noConversion"/>
  </si>
  <si>
    <t>3410-7107</t>
    <phoneticPr fontId="2" type="noConversion"/>
  </si>
  <si>
    <t>2014년 노원권역임대아파트 소방시설물 점검용역</t>
    <phoneticPr fontId="2" type="noConversion"/>
  </si>
  <si>
    <t>노원센터</t>
    <phoneticPr fontId="2" type="noConversion"/>
  </si>
  <si>
    <t>유재원</t>
    <phoneticPr fontId="2" type="noConversion"/>
  </si>
  <si>
    <t>3399-0041</t>
    <phoneticPr fontId="2" type="noConversion"/>
  </si>
  <si>
    <t>3월</t>
    <phoneticPr fontId="2" type="noConversion"/>
  </si>
  <si>
    <t>장기안심주택 계약대행법무사 수임수수료 단가용역</t>
    <phoneticPr fontId="2" type="noConversion"/>
  </si>
  <si>
    <t>박경자</t>
    <phoneticPr fontId="2" type="noConversion"/>
  </si>
  <si>
    <t>3410-8542</t>
    <phoneticPr fontId="2" type="noConversion"/>
  </si>
  <si>
    <t>공공원룸 파견근로 용역계약</t>
    <phoneticPr fontId="2" type="noConversion"/>
  </si>
  <si>
    <t>재생기획팀</t>
    <phoneticPr fontId="2" type="noConversion"/>
  </si>
  <si>
    <t>정현문</t>
    <phoneticPr fontId="2" type="noConversion"/>
  </si>
  <si>
    <t>3410-7422</t>
    <phoneticPr fontId="2" type="noConversion"/>
  </si>
  <si>
    <t>동남권유통단지 3공구 지적확정측량 용역</t>
    <phoneticPr fontId="2" type="noConversion"/>
  </si>
  <si>
    <t>보상3팀</t>
    <phoneticPr fontId="2" type="noConversion"/>
  </si>
  <si>
    <t>유지학</t>
    <phoneticPr fontId="2" type="noConversion"/>
  </si>
  <si>
    <t>3410-7872</t>
    <phoneticPr fontId="2" type="noConversion"/>
  </si>
  <si>
    <t xml:space="preserve">성산외 36개단지 임대아파트 소방시설 용역점검 </t>
    <phoneticPr fontId="2" type="noConversion"/>
  </si>
  <si>
    <t>마포센터</t>
    <phoneticPr fontId="2" type="noConversion"/>
  </si>
  <si>
    <t>양진수</t>
    <phoneticPr fontId="2" type="noConversion"/>
  </si>
  <si>
    <t>380-0135</t>
    <phoneticPr fontId="2" type="noConversion"/>
  </si>
  <si>
    <t>소방시설 점검용역</t>
    <phoneticPr fontId="2" type="noConversion"/>
  </si>
  <si>
    <t>성북센터</t>
    <phoneticPr fontId="2" type="noConversion"/>
  </si>
  <si>
    <t>신진호</t>
    <phoneticPr fontId="2" type="noConversion"/>
  </si>
  <si>
    <t>944-8000</t>
    <phoneticPr fontId="2" type="noConversion"/>
  </si>
  <si>
    <t>홈페이지 재구축 감리 용역</t>
    <phoneticPr fontId="2" type="noConversion"/>
  </si>
  <si>
    <t>위례지구 A1-10BL아파트건설공사책임감리용역</t>
    <phoneticPr fontId="2" type="noConversion"/>
  </si>
  <si>
    <t>일반경쟁(PQ포함)</t>
    <phoneticPr fontId="2" type="noConversion"/>
  </si>
  <si>
    <t>건축1팀</t>
    <phoneticPr fontId="2" type="noConversion"/>
  </si>
  <si>
    <t>최수연</t>
    <phoneticPr fontId="2" type="noConversion"/>
  </si>
  <si>
    <t>3410-7272</t>
    <phoneticPr fontId="2" type="noConversion"/>
  </si>
  <si>
    <t>2014회계연도 SH공사 회계감사 용역</t>
    <phoneticPr fontId="2" type="noConversion"/>
  </si>
  <si>
    <t>변성태</t>
    <phoneticPr fontId="2" type="noConversion"/>
  </si>
  <si>
    <t>3410-7109</t>
    <phoneticPr fontId="2" type="noConversion"/>
  </si>
  <si>
    <t>동대문권역 임대아파트 소방시설물 점검용역</t>
    <phoneticPr fontId="2" type="noConversion"/>
  </si>
  <si>
    <t>제한</t>
    <phoneticPr fontId="2" type="noConversion"/>
  </si>
  <si>
    <t>동대문센터</t>
    <phoneticPr fontId="2" type="noConversion"/>
  </si>
  <si>
    <t>김용수</t>
    <phoneticPr fontId="2" type="noConversion"/>
  </si>
  <si>
    <t>490-1721</t>
    <phoneticPr fontId="2" type="noConversion"/>
  </si>
  <si>
    <t>4월</t>
    <phoneticPr fontId="2" type="noConversion"/>
  </si>
  <si>
    <t>거여동 12-1 책임감리용역</t>
    <phoneticPr fontId="2" type="noConversion"/>
  </si>
  <si>
    <t>임대건설1팀</t>
    <phoneticPr fontId="2" type="noConversion"/>
  </si>
  <si>
    <t>임승룡</t>
    <phoneticPr fontId="2" type="noConversion"/>
  </si>
  <si>
    <t>3410-8527</t>
    <phoneticPr fontId="2" type="noConversion"/>
  </si>
  <si>
    <t>은평한옥마을 한옥건설사업 설계용역</t>
    <phoneticPr fontId="2" type="noConversion"/>
  </si>
  <si>
    <t>한옥팀</t>
    <phoneticPr fontId="2" type="noConversion"/>
  </si>
  <si>
    <t>최준명</t>
    <phoneticPr fontId="2" type="noConversion"/>
  </si>
  <si>
    <t>3410-7962</t>
    <phoneticPr fontId="2" type="noConversion"/>
  </si>
  <si>
    <t>위례10단지 아파트건설공사 폐기물처리</t>
    <phoneticPr fontId="2" type="noConversion"/>
  </si>
  <si>
    <t>서종인</t>
    <phoneticPr fontId="2" type="noConversion"/>
  </si>
  <si>
    <t>3410-7233</t>
    <phoneticPr fontId="2" type="noConversion"/>
  </si>
  <si>
    <t>5월</t>
    <phoneticPr fontId="2" type="noConversion"/>
  </si>
  <si>
    <t>주거만족도조사용역</t>
    <phoneticPr fontId="2" type="noConversion"/>
  </si>
  <si>
    <t>주택관리팀</t>
    <phoneticPr fontId="2" type="noConversion"/>
  </si>
  <si>
    <t>김윤중</t>
    <phoneticPr fontId="2" type="noConversion"/>
  </si>
  <si>
    <t>3410-7170</t>
    <phoneticPr fontId="2" type="noConversion"/>
  </si>
  <si>
    <t>주민참여형 공동체사업용역</t>
    <phoneticPr fontId="2" type="noConversion"/>
  </si>
  <si>
    <t>이경제</t>
    <phoneticPr fontId="2" type="noConversion"/>
  </si>
  <si>
    <t>3410-7658</t>
    <phoneticPr fontId="2" type="noConversion"/>
  </si>
  <si>
    <t>2014년 관악권역 소방시설물 점검용역</t>
    <phoneticPr fontId="2" type="noConversion"/>
  </si>
  <si>
    <t>관악센터</t>
    <phoneticPr fontId="2" type="noConversion"/>
  </si>
  <si>
    <t>신장하</t>
    <phoneticPr fontId="2" type="noConversion"/>
  </si>
  <si>
    <t>828-5100</t>
    <phoneticPr fontId="2" type="noConversion"/>
  </si>
  <si>
    <t>6월</t>
    <phoneticPr fontId="2" type="noConversion"/>
  </si>
  <si>
    <t>장기안심주택 파견근로 용역계약</t>
    <phoneticPr fontId="2" type="noConversion"/>
  </si>
  <si>
    <t>위례지구 A1-3,5,12,13BL설계용역</t>
    <phoneticPr fontId="2" type="noConversion"/>
  </si>
  <si>
    <t>건축설계1팀</t>
    <phoneticPr fontId="2" type="noConversion"/>
  </si>
  <si>
    <t>정경열</t>
    <phoneticPr fontId="2" type="noConversion"/>
  </si>
  <si>
    <t>3410-7725</t>
    <phoneticPr fontId="2" type="noConversion"/>
  </si>
  <si>
    <t>은평 3-13BL아파트건설공사책임감리용역</t>
    <phoneticPr fontId="2" type="noConversion"/>
  </si>
  <si>
    <t>7월</t>
    <phoneticPr fontId="2" type="noConversion"/>
  </si>
  <si>
    <t>전산정보시스템 개발 및 운영실태</t>
    <phoneticPr fontId="2" type="noConversion"/>
  </si>
  <si>
    <t>행정감사팀</t>
    <phoneticPr fontId="2" type="noConversion"/>
  </si>
  <si>
    <t>민동조</t>
    <phoneticPr fontId="2" type="noConversion"/>
  </si>
  <si>
    <t>3410-7520</t>
    <phoneticPr fontId="2" type="noConversion"/>
  </si>
  <si>
    <t>준공CD전산화구축</t>
    <phoneticPr fontId="2" type="noConversion"/>
  </si>
  <si>
    <t>전산정보팀</t>
    <phoneticPr fontId="2" type="noConversion"/>
  </si>
  <si>
    <t>곽정호</t>
    <phoneticPr fontId="2" type="noConversion"/>
  </si>
  <si>
    <t>3410-7133</t>
    <phoneticPr fontId="2" type="noConversion"/>
  </si>
  <si>
    <t>신규분양주택 공급관련 상담원 용역</t>
    <phoneticPr fontId="2" type="noConversion"/>
  </si>
  <si>
    <t>김윤지</t>
    <phoneticPr fontId="2" type="noConversion"/>
  </si>
  <si>
    <t>3410-7516</t>
    <phoneticPr fontId="2" type="noConversion"/>
  </si>
  <si>
    <t>세곡2지구 6,8단지 사이버견본주택 3D제작</t>
    <phoneticPr fontId="2" type="noConversion"/>
  </si>
  <si>
    <t>최영화</t>
    <phoneticPr fontId="2" type="noConversion"/>
  </si>
  <si>
    <t>3410-7510</t>
    <phoneticPr fontId="2" type="noConversion"/>
  </si>
  <si>
    <t>내곡지구 2,6단지 사이버견본주택 3D제작</t>
    <phoneticPr fontId="2" type="noConversion"/>
  </si>
  <si>
    <t>엔지니어링 복합단지 조사 설계용역</t>
    <phoneticPr fontId="2" type="noConversion"/>
  </si>
  <si>
    <t>사업기획팀</t>
    <phoneticPr fontId="2" type="noConversion"/>
  </si>
  <si>
    <t>남시명</t>
    <phoneticPr fontId="2" type="noConversion"/>
  </si>
  <si>
    <t>3410-7590</t>
    <phoneticPr fontId="2" type="noConversion"/>
  </si>
  <si>
    <t>9월</t>
    <phoneticPr fontId="2" type="noConversion"/>
  </si>
  <si>
    <t>천왕2지구 지적확정측량 용역</t>
    <phoneticPr fontId="2" type="noConversion"/>
  </si>
  <si>
    <t>신내3지구 지적확정측량 용역</t>
    <phoneticPr fontId="2" type="noConversion"/>
  </si>
  <si>
    <t>강서권역 임대아파트 소방시설물 점검 용역</t>
    <phoneticPr fontId="2" type="noConversion"/>
  </si>
  <si>
    <t>강서센터</t>
    <phoneticPr fontId="2" type="noConversion"/>
  </si>
  <si>
    <t>황남신</t>
    <phoneticPr fontId="2" type="noConversion"/>
  </si>
  <si>
    <t>2657-8100~1</t>
    <phoneticPr fontId="2" type="noConversion"/>
  </si>
  <si>
    <t>구룡마을 제영향평가용역</t>
    <phoneticPr fontId="2" type="noConversion"/>
  </si>
  <si>
    <t>계획설계2팀</t>
    <phoneticPr fontId="2" type="noConversion"/>
  </si>
  <si>
    <t>김동열</t>
    <phoneticPr fontId="2" type="noConversion"/>
  </si>
  <si>
    <t>3410-7405</t>
    <phoneticPr fontId="2" type="noConversion"/>
  </si>
  <si>
    <t>위례A1-3,5,12,13BL 아파트 전기,정보통신 설계용역</t>
    <phoneticPr fontId="2" type="noConversion"/>
  </si>
  <si>
    <t>이종민</t>
    <phoneticPr fontId="2" type="noConversion"/>
  </si>
  <si>
    <t>3410-7808</t>
    <phoneticPr fontId="2" type="noConversion"/>
  </si>
  <si>
    <t>11월</t>
    <phoneticPr fontId="2" type="noConversion"/>
  </si>
  <si>
    <t>직원통근버스 임차용역</t>
    <phoneticPr fontId="2" type="noConversion"/>
  </si>
  <si>
    <t>고성식</t>
    <phoneticPr fontId="2" type="noConversion"/>
  </si>
  <si>
    <t>3410-7083</t>
    <phoneticPr fontId="2" type="noConversion"/>
  </si>
  <si>
    <t>IT인프라 통합유지보수 및 위탁운영용역</t>
    <phoneticPr fontId="2" type="noConversion"/>
  </si>
  <si>
    <t>전산정보팀</t>
    <phoneticPr fontId="2" type="noConversion"/>
  </si>
  <si>
    <t>김기남</t>
    <phoneticPr fontId="2" type="noConversion"/>
  </si>
  <si>
    <t>3410-7136</t>
    <phoneticPr fontId="2" type="noConversion"/>
  </si>
  <si>
    <t>용역</t>
    <phoneticPr fontId="2" type="noConversion"/>
  </si>
  <si>
    <t>2014년도 대지권등기용역</t>
    <phoneticPr fontId="2" type="noConversion"/>
  </si>
  <si>
    <t>일반용역</t>
    <phoneticPr fontId="2" type="noConversion"/>
  </si>
  <si>
    <t>일반경쟁</t>
    <phoneticPr fontId="2" type="noConversion"/>
  </si>
  <si>
    <t>비협정</t>
    <phoneticPr fontId="2" type="noConversion"/>
  </si>
  <si>
    <t>회계팀</t>
    <phoneticPr fontId="2" type="noConversion"/>
  </si>
  <si>
    <t>이우진</t>
    <phoneticPr fontId="2" type="noConversion"/>
  </si>
  <si>
    <t>3410-7107</t>
    <phoneticPr fontId="2" type="noConversion"/>
  </si>
  <si>
    <t>12월</t>
    <phoneticPr fontId="2" type="noConversion"/>
  </si>
  <si>
    <t>2014 토지소유권보존등기 용역</t>
    <phoneticPr fontId="2" type="noConversion"/>
  </si>
  <si>
    <t>62건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</si>
</sst>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</numFmts>
  <fonts count="15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8"/>
      <name val="돋움"/>
      <family val="3"/>
      <charset val="129"/>
    </font>
    <font>
      <b/>
      <sz val="20"/>
      <name val="돋움"/>
      <family val="3"/>
      <charset val="129"/>
    </font>
    <font>
      <b/>
      <sz val="24"/>
      <name val="돋움"/>
      <family val="3"/>
      <charset val="129"/>
    </font>
    <font>
      <sz val="12"/>
      <color indexed="10"/>
      <name val="08서울남산체 EB"/>
      <family val="1"/>
      <charset val="129"/>
    </font>
    <font>
      <b/>
      <sz val="12"/>
      <color indexed="10"/>
      <name val="08서울남산체 EB"/>
      <family val="1"/>
      <charset val="129"/>
    </font>
    <font>
      <sz val="11"/>
      <color indexed="1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6"/>
      <color rgb="FF00B0F0"/>
      <name val="08서울남산체 EB"/>
      <family val="1"/>
      <charset val="129"/>
    </font>
    <font>
      <b/>
      <sz val="16"/>
      <color rgb="FF0000FF"/>
      <name val="08서울남산체 EB"/>
      <family val="1"/>
      <charset val="129"/>
    </font>
    <font>
      <sz val="11"/>
      <color theme="1"/>
      <name val="돋움"/>
      <family val="3"/>
      <charset val="129"/>
    </font>
    <font>
      <b/>
      <sz val="11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85">
    <xf numFmtId="0" fontId="0" fillId="0" borderId="0" xfId="0"/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76" fontId="8" fillId="0" borderId="0" xfId="0" quotePrefix="1" applyNumberFormat="1" applyFont="1" applyAlignment="1">
      <alignment vertical="center"/>
    </xf>
    <xf numFmtId="0" fontId="8" fillId="0" borderId="0" xfId="0" quotePrefix="1" applyFont="1" applyAlignment="1">
      <alignment vertical="center"/>
    </xf>
    <xf numFmtId="0" fontId="5" fillId="0" borderId="2" xfId="0" applyFont="1" applyBorder="1" applyAlignment="1"/>
    <xf numFmtId="0" fontId="11" fillId="0" borderId="0" xfId="0" applyFont="1"/>
    <xf numFmtId="0" fontId="12" fillId="0" borderId="0" xfId="0" quotePrefix="1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41" fontId="14" fillId="0" borderId="1" xfId="1" applyFont="1" applyBorder="1" applyAlignment="1">
      <alignment horizontal="center" vertical="center" wrapText="1"/>
    </xf>
    <xf numFmtId="41" fontId="3" fillId="0" borderId="1" xfId="1" applyFont="1" applyBorder="1" applyAlignment="1">
      <alignment horizontal="center" vertical="center" wrapText="1"/>
    </xf>
    <xf numFmtId="0" fontId="13" fillId="0" borderId="0" xfId="0" applyFont="1"/>
    <xf numFmtId="41" fontId="3" fillId="0" borderId="1" xfId="1" applyFont="1" applyBorder="1" applyAlignment="1">
      <alignment horizontal="right" vertical="center" wrapText="1"/>
    </xf>
    <xf numFmtId="0" fontId="0" fillId="0" borderId="0" xfId="0" applyFont="1"/>
    <xf numFmtId="0" fontId="13" fillId="0" borderId="0" xfId="0" applyFont="1" applyFill="1"/>
    <xf numFmtId="0" fontId="14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1" fontId="14" fillId="0" borderId="1" xfId="0" applyNumberFormat="1" applyFont="1" applyFill="1" applyBorder="1" applyAlignment="1">
      <alignment horizontal="right" vertical="center"/>
    </xf>
    <xf numFmtId="41" fontId="14" fillId="0" borderId="1" xfId="0" applyNumberFormat="1" applyFont="1" applyFill="1" applyBorder="1" applyAlignment="1">
      <alignment vertical="center"/>
    </xf>
    <xf numFmtId="41" fontId="14" fillId="0" borderId="1" xfId="1" applyFont="1" applyFill="1" applyBorder="1" applyAlignment="1">
      <alignment horizontal="center" vertical="center" wrapText="1"/>
    </xf>
    <xf numFmtId="41" fontId="14" fillId="0" borderId="1" xfId="4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41" fontId="14" fillId="0" borderId="1" xfId="1" applyFont="1" applyFill="1" applyBorder="1" applyAlignment="1">
      <alignment horizontal="left" vertical="center"/>
    </xf>
    <xf numFmtId="41" fontId="3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9" fillId="0" borderId="0" xfId="0" applyFont="1" applyAlignment="1">
      <alignment vertical="center"/>
    </xf>
    <xf numFmtId="41" fontId="0" fillId="0" borderId="0" xfId="1" applyFont="1"/>
    <xf numFmtId="41" fontId="7" fillId="0" borderId="0" xfId="1" applyFont="1" applyAlignment="1">
      <alignment vertical="center"/>
    </xf>
    <xf numFmtId="41" fontId="4" fillId="0" borderId="0" xfId="1" applyFont="1" applyAlignment="1">
      <alignment horizontal="center"/>
    </xf>
    <xf numFmtId="41" fontId="0" fillId="0" borderId="0" xfId="1" applyFont="1" applyAlignment="1">
      <alignment horizontal="center"/>
    </xf>
    <xf numFmtId="41" fontId="7" fillId="0" borderId="0" xfId="1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1" fontId="3" fillId="3" borderId="1" xfId="0" applyNumberFormat="1" applyFont="1" applyFill="1" applyBorder="1" applyAlignment="1">
      <alignment horizontal="center" vertical="center" wrapText="1"/>
    </xf>
    <xf numFmtId="41" fontId="3" fillId="3" borderId="1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14" fillId="0" borderId="1" xfId="0" applyFont="1" applyFill="1" applyBorder="1" applyAlignment="1">
      <alignment vertical="center" wrapText="1" shrinkToFit="1"/>
    </xf>
    <xf numFmtId="177" fontId="14" fillId="0" borderId="1" xfId="0" applyNumberFormat="1" applyFont="1" applyFill="1" applyBorder="1" applyAlignment="1">
      <alignment vertical="center" wrapText="1"/>
    </xf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wrapText="1"/>
    </xf>
    <xf numFmtId="0" fontId="0" fillId="0" borderId="0" xfId="0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4" fillId="2" borderId="1" xfId="0" applyFont="1" applyFill="1" applyBorder="1" applyAlignment="1">
      <alignment vertical="center" wrapText="1"/>
    </xf>
    <xf numFmtId="41" fontId="14" fillId="2" borderId="1" xfId="1" applyFont="1" applyFill="1" applyBorder="1" applyAlignment="1">
      <alignment horizontal="center" vertical="center" wrapText="1"/>
    </xf>
    <xf numFmtId="41" fontId="14" fillId="2" borderId="1" xfId="1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 applyAlignment="1">
      <alignment vertical="center"/>
    </xf>
    <xf numFmtId="41" fontId="14" fillId="0" borderId="1" xfId="0" applyNumberFormat="1" applyFont="1" applyBorder="1" applyAlignment="1">
      <alignment vertical="center"/>
    </xf>
    <xf numFmtId="41" fontId="14" fillId="2" borderId="1" xfId="1" applyFont="1" applyFill="1" applyBorder="1" applyAlignment="1">
      <alignment horizontal="right" vertical="center" wrapText="1"/>
    </xf>
    <xf numFmtId="0" fontId="14" fillId="0" borderId="1" xfId="0" applyFont="1" applyBorder="1" applyAlignment="1">
      <alignment horizontal="left" vertical="center" wrapText="1"/>
    </xf>
    <xf numFmtId="41" fontId="14" fillId="0" borderId="1" xfId="0" applyNumberFormat="1" applyFont="1" applyBorder="1" applyAlignment="1">
      <alignment horizontal="center" vertical="center"/>
    </xf>
    <xf numFmtId="41" fontId="14" fillId="0" borderId="1" xfId="2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4" fillId="2" borderId="1" xfId="0" applyFont="1" applyFill="1" applyBorder="1" applyAlignment="1">
      <alignment horizontal="center" vertical="center" shrinkToFit="1"/>
    </xf>
    <xf numFmtId="41" fontId="14" fillId="0" borderId="1" xfId="1" applyFont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41" fontId="13" fillId="0" borderId="0" xfId="0" applyNumberFormat="1" applyFont="1"/>
    <xf numFmtId="0" fontId="13" fillId="0" borderId="0" xfId="0" applyFont="1" applyAlignment="1">
      <alignment shrinkToFit="1"/>
    </xf>
    <xf numFmtId="0" fontId="14" fillId="0" borderId="1" xfId="0" applyFont="1" applyBorder="1" applyAlignment="1">
      <alignment horizontal="center" vertical="center" shrinkToFit="1"/>
    </xf>
    <xf numFmtId="0" fontId="14" fillId="2" borderId="1" xfId="0" applyFont="1" applyFill="1" applyBorder="1" applyAlignment="1">
      <alignment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41" fontId="14" fillId="0" borderId="1" xfId="1" applyFont="1" applyBorder="1" applyAlignment="1">
      <alignment horizontal="center" vertical="center" shrinkToFit="1"/>
    </xf>
    <xf numFmtId="0" fontId="6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right"/>
    </xf>
    <xf numFmtId="0" fontId="5" fillId="0" borderId="2" xfId="0" applyFont="1" applyBorder="1" applyAlignment="1">
      <alignment horizontal="left"/>
    </xf>
  </cellXfs>
  <cellStyles count="5">
    <cellStyle name="쉼표 [0]" xfId="1" builtinId="6"/>
    <cellStyle name="쉼표 [0] 2" xfId="2"/>
    <cellStyle name="쉼표 [0] 3" xfId="3"/>
    <cellStyle name="통화 [0] 2" xfId="4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1"/>
  <sheetViews>
    <sheetView tabSelected="1" zoomScale="85" workbookViewId="0">
      <selection activeCell="F6" sqref="F6"/>
    </sheetView>
  </sheetViews>
  <sheetFormatPr defaultRowHeight="13.5"/>
  <cols>
    <col min="1" max="1" width="5.109375" style="29" bestFit="1" customWidth="1"/>
    <col min="2" max="5" width="8.88671875" style="29"/>
    <col min="6" max="6" width="12.109375" style="50" customWidth="1"/>
    <col min="7" max="7" width="38" style="47" customWidth="1"/>
    <col min="8" max="8" width="13.109375" customWidth="1"/>
    <col min="9" max="9" width="11.6640625" customWidth="1"/>
    <col min="10" max="10" width="17.21875" bestFit="1" customWidth="1"/>
    <col min="12" max="12" width="20.88671875" bestFit="1" customWidth="1"/>
    <col min="13" max="13" width="6.88671875" bestFit="1" customWidth="1"/>
    <col min="14" max="14" width="10.6640625" bestFit="1" customWidth="1"/>
  </cols>
  <sheetData>
    <row r="1" spans="1:14" ht="31.5">
      <c r="A1" s="76" t="s">
        <v>13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4" ht="25.5">
      <c r="A2" s="77"/>
      <c r="B2" s="77"/>
      <c r="C2" s="77"/>
      <c r="D2" s="77"/>
      <c r="E2" s="28"/>
      <c r="F2" s="49"/>
      <c r="G2" s="43"/>
      <c r="H2" s="8"/>
      <c r="I2" s="8"/>
      <c r="J2" s="8"/>
    </row>
    <row r="3" spans="1:14" s="17" customFormat="1" ht="53.25" customHeight="1">
      <c r="A3" s="20" t="s">
        <v>0</v>
      </c>
      <c r="B3" s="20" t="s">
        <v>2</v>
      </c>
      <c r="C3" s="2" t="s">
        <v>3</v>
      </c>
      <c r="D3" s="2" t="s">
        <v>4</v>
      </c>
      <c r="E3" s="2" t="s">
        <v>14</v>
      </c>
      <c r="F3" s="2" t="s">
        <v>15</v>
      </c>
      <c r="G3" s="2" t="s">
        <v>16</v>
      </c>
      <c r="H3" s="2" t="s">
        <v>20</v>
      </c>
      <c r="I3" s="2" t="s">
        <v>17</v>
      </c>
      <c r="J3" s="2" t="s">
        <v>18</v>
      </c>
      <c r="K3" s="2" t="s">
        <v>19</v>
      </c>
      <c r="L3" s="2" t="s">
        <v>1</v>
      </c>
      <c r="M3" s="2" t="s">
        <v>10</v>
      </c>
      <c r="N3" s="2" t="s">
        <v>11</v>
      </c>
    </row>
    <row r="4" spans="1:14" s="17" customFormat="1" ht="30" customHeight="1">
      <c r="A4" s="78" t="s">
        <v>295</v>
      </c>
      <c r="B4" s="79"/>
      <c r="C4" s="79"/>
      <c r="D4" s="79"/>
      <c r="E4" s="79"/>
      <c r="F4" s="80"/>
      <c r="G4" s="40" t="s">
        <v>707</v>
      </c>
      <c r="H4" s="78" t="s">
        <v>301</v>
      </c>
      <c r="I4" s="81"/>
      <c r="J4" s="41">
        <f>SUM(J5:J183)</f>
        <v>2168928167.7452936</v>
      </c>
      <c r="K4" s="40"/>
      <c r="L4" s="40"/>
      <c r="M4" s="40"/>
      <c r="N4" s="40"/>
    </row>
    <row r="5" spans="1:14" s="58" customFormat="1" ht="30" customHeight="1">
      <c r="A5" s="21">
        <v>1</v>
      </c>
      <c r="B5" s="21" t="s">
        <v>28</v>
      </c>
      <c r="C5" s="21" t="s">
        <v>27</v>
      </c>
      <c r="D5" s="21" t="s">
        <v>257</v>
      </c>
      <c r="E5" s="21" t="s">
        <v>36</v>
      </c>
      <c r="F5" s="21" t="s">
        <v>37</v>
      </c>
      <c r="G5" s="54" t="s">
        <v>305</v>
      </c>
      <c r="H5" s="55">
        <v>569500</v>
      </c>
      <c r="I5" s="56">
        <v>100500</v>
      </c>
      <c r="J5" s="55">
        <f t="shared" ref="J5:J19" si="0">H5+I5</f>
        <v>670000</v>
      </c>
      <c r="K5" s="21" t="s">
        <v>256</v>
      </c>
      <c r="L5" s="21" t="s">
        <v>38</v>
      </c>
      <c r="M5" s="57" t="s">
        <v>40</v>
      </c>
      <c r="N5" s="21" t="s">
        <v>306</v>
      </c>
    </row>
    <row r="6" spans="1:14" s="58" customFormat="1" ht="30" customHeight="1">
      <c r="A6" s="21">
        <v>2</v>
      </c>
      <c r="B6" s="21" t="s">
        <v>307</v>
      </c>
      <c r="C6" s="21" t="s">
        <v>308</v>
      </c>
      <c r="D6" s="21" t="s">
        <v>309</v>
      </c>
      <c r="E6" s="21" t="s">
        <v>310</v>
      </c>
      <c r="F6" s="21" t="s">
        <v>311</v>
      </c>
      <c r="G6" s="54" t="s">
        <v>312</v>
      </c>
      <c r="H6" s="55">
        <v>320450</v>
      </c>
      <c r="I6" s="56">
        <v>56550</v>
      </c>
      <c r="J6" s="55">
        <f t="shared" si="0"/>
        <v>377000</v>
      </c>
      <c r="K6" s="21" t="s">
        <v>313</v>
      </c>
      <c r="L6" s="21" t="s">
        <v>38</v>
      </c>
      <c r="M6" s="57" t="s">
        <v>40</v>
      </c>
      <c r="N6" s="21" t="s">
        <v>306</v>
      </c>
    </row>
    <row r="7" spans="1:14" s="58" customFormat="1" ht="30" customHeight="1">
      <c r="A7" s="21">
        <v>3</v>
      </c>
      <c r="B7" s="21" t="s">
        <v>314</v>
      </c>
      <c r="C7" s="21" t="s">
        <v>304</v>
      </c>
      <c r="D7" s="21" t="s">
        <v>315</v>
      </c>
      <c r="E7" s="21" t="s">
        <v>316</v>
      </c>
      <c r="F7" s="21" t="s">
        <v>317</v>
      </c>
      <c r="G7" s="54" t="s">
        <v>318</v>
      </c>
      <c r="H7" s="55">
        <v>29000</v>
      </c>
      <c r="I7" s="55">
        <v>0</v>
      </c>
      <c r="J7" s="55">
        <f t="shared" si="0"/>
        <v>29000</v>
      </c>
      <c r="K7" s="21" t="s">
        <v>319</v>
      </c>
      <c r="L7" s="21" t="s">
        <v>320</v>
      </c>
      <c r="M7" s="21" t="s">
        <v>321</v>
      </c>
      <c r="N7" s="21" t="s">
        <v>322</v>
      </c>
    </row>
    <row r="8" spans="1:14" s="58" customFormat="1" ht="30" customHeight="1">
      <c r="A8" s="21">
        <v>4</v>
      </c>
      <c r="B8" s="21" t="s">
        <v>314</v>
      </c>
      <c r="C8" s="21" t="s">
        <v>304</v>
      </c>
      <c r="D8" s="21" t="s">
        <v>323</v>
      </c>
      <c r="E8" s="21" t="s">
        <v>316</v>
      </c>
      <c r="F8" s="21" t="s">
        <v>302</v>
      </c>
      <c r="G8" s="54" t="s">
        <v>324</v>
      </c>
      <c r="H8" s="55">
        <v>4018366</v>
      </c>
      <c r="I8" s="55">
        <v>401836</v>
      </c>
      <c r="J8" s="55">
        <f t="shared" si="0"/>
        <v>4420202</v>
      </c>
      <c r="K8" s="55" t="s">
        <v>325</v>
      </c>
      <c r="L8" s="21" t="s">
        <v>326</v>
      </c>
      <c r="M8" s="21" t="s">
        <v>327</v>
      </c>
      <c r="N8" s="21" t="s">
        <v>328</v>
      </c>
    </row>
    <row r="9" spans="1:14" s="58" customFormat="1" ht="30" customHeight="1">
      <c r="A9" s="21">
        <v>5</v>
      </c>
      <c r="B9" s="21" t="s">
        <v>314</v>
      </c>
      <c r="C9" s="21" t="s">
        <v>304</v>
      </c>
      <c r="D9" s="21" t="s">
        <v>323</v>
      </c>
      <c r="E9" s="21" t="s">
        <v>329</v>
      </c>
      <c r="F9" s="21" t="s">
        <v>317</v>
      </c>
      <c r="G9" s="54" t="s">
        <v>330</v>
      </c>
      <c r="H9" s="55">
        <v>1584278</v>
      </c>
      <c r="I9" s="55">
        <v>279579</v>
      </c>
      <c r="J9" s="55">
        <f t="shared" si="0"/>
        <v>1863857</v>
      </c>
      <c r="K9" s="21" t="s">
        <v>325</v>
      </c>
      <c r="L9" s="21" t="s">
        <v>38</v>
      </c>
      <c r="M9" s="57" t="s">
        <v>39</v>
      </c>
      <c r="N9" s="21" t="s">
        <v>331</v>
      </c>
    </row>
    <row r="10" spans="1:14" s="58" customFormat="1" ht="30" customHeight="1">
      <c r="A10" s="21">
        <v>6</v>
      </c>
      <c r="B10" s="21" t="s">
        <v>332</v>
      </c>
      <c r="C10" s="21" t="s">
        <v>333</v>
      </c>
      <c r="D10" s="21" t="s">
        <v>334</v>
      </c>
      <c r="E10" s="21" t="s">
        <v>335</v>
      </c>
      <c r="F10" s="21" t="s">
        <v>336</v>
      </c>
      <c r="G10" s="54" t="s">
        <v>337</v>
      </c>
      <c r="H10" s="55">
        <v>891156</v>
      </c>
      <c r="I10" s="55">
        <v>157263</v>
      </c>
      <c r="J10" s="55">
        <f t="shared" si="0"/>
        <v>1048419</v>
      </c>
      <c r="K10" s="21" t="s">
        <v>313</v>
      </c>
      <c r="L10" s="21" t="s">
        <v>38</v>
      </c>
      <c r="M10" s="57" t="s">
        <v>39</v>
      </c>
      <c r="N10" s="21" t="s">
        <v>331</v>
      </c>
    </row>
    <row r="11" spans="1:14" s="58" customFormat="1" ht="30" customHeight="1">
      <c r="A11" s="21">
        <v>7</v>
      </c>
      <c r="B11" s="21" t="s">
        <v>332</v>
      </c>
      <c r="C11" s="12" t="s">
        <v>333</v>
      </c>
      <c r="D11" s="12" t="s">
        <v>334</v>
      </c>
      <c r="E11" s="12" t="s">
        <v>338</v>
      </c>
      <c r="F11" s="12" t="s">
        <v>336</v>
      </c>
      <c r="G11" s="19" t="s">
        <v>339</v>
      </c>
      <c r="H11" s="13">
        <v>2816035</v>
      </c>
      <c r="I11" s="13">
        <v>0</v>
      </c>
      <c r="J11" s="13">
        <f t="shared" si="0"/>
        <v>2816035</v>
      </c>
      <c r="K11" s="13" t="s">
        <v>313</v>
      </c>
      <c r="L11" s="12" t="s">
        <v>340</v>
      </c>
      <c r="M11" s="12" t="s">
        <v>341</v>
      </c>
      <c r="N11" s="12" t="s">
        <v>342</v>
      </c>
    </row>
    <row r="12" spans="1:14" s="15" customFormat="1" ht="30" customHeight="1">
      <c r="A12" s="21">
        <v>8</v>
      </c>
      <c r="B12" s="21" t="s">
        <v>307</v>
      </c>
      <c r="C12" s="12" t="s">
        <v>308</v>
      </c>
      <c r="D12" s="12" t="s">
        <v>343</v>
      </c>
      <c r="E12" s="12" t="s">
        <v>344</v>
      </c>
      <c r="F12" s="12" t="s">
        <v>311</v>
      </c>
      <c r="G12" s="19" t="s">
        <v>345</v>
      </c>
      <c r="H12" s="13">
        <v>2661013</v>
      </c>
      <c r="I12" s="13">
        <v>0</v>
      </c>
      <c r="J12" s="13">
        <f t="shared" si="0"/>
        <v>2661013</v>
      </c>
      <c r="K12" s="13" t="s">
        <v>313</v>
      </c>
      <c r="L12" s="12" t="s">
        <v>340</v>
      </c>
      <c r="M12" s="12" t="s">
        <v>341</v>
      </c>
      <c r="N12" s="12" t="s">
        <v>342</v>
      </c>
    </row>
    <row r="13" spans="1:14" s="15" customFormat="1" ht="30" customHeight="1">
      <c r="A13" s="21">
        <v>9</v>
      </c>
      <c r="B13" s="21" t="s">
        <v>307</v>
      </c>
      <c r="C13" s="12" t="s">
        <v>308</v>
      </c>
      <c r="D13" s="12" t="s">
        <v>343</v>
      </c>
      <c r="E13" s="12" t="s">
        <v>344</v>
      </c>
      <c r="F13" s="12" t="s">
        <v>311</v>
      </c>
      <c r="G13" s="19" t="s">
        <v>346</v>
      </c>
      <c r="H13" s="13">
        <v>1736986</v>
      </c>
      <c r="I13" s="13">
        <v>0</v>
      </c>
      <c r="J13" s="13">
        <f t="shared" si="0"/>
        <v>1736986</v>
      </c>
      <c r="K13" s="13" t="s">
        <v>313</v>
      </c>
      <c r="L13" s="12" t="s">
        <v>340</v>
      </c>
      <c r="M13" s="12" t="s">
        <v>341</v>
      </c>
      <c r="N13" s="12" t="s">
        <v>342</v>
      </c>
    </row>
    <row r="14" spans="1:14" s="15" customFormat="1" ht="30" customHeight="1">
      <c r="A14" s="21">
        <v>10</v>
      </c>
      <c r="B14" s="21" t="s">
        <v>307</v>
      </c>
      <c r="C14" s="12" t="s">
        <v>308</v>
      </c>
      <c r="D14" s="12" t="s">
        <v>343</v>
      </c>
      <c r="E14" s="12" t="s">
        <v>344</v>
      </c>
      <c r="F14" s="12" t="s">
        <v>311</v>
      </c>
      <c r="G14" s="19" t="s">
        <v>347</v>
      </c>
      <c r="H14" s="13">
        <v>2855204</v>
      </c>
      <c r="I14" s="13">
        <v>0</v>
      </c>
      <c r="J14" s="13">
        <f t="shared" si="0"/>
        <v>2855204</v>
      </c>
      <c r="K14" s="13" t="s">
        <v>313</v>
      </c>
      <c r="L14" s="12" t="s">
        <v>340</v>
      </c>
      <c r="M14" s="12" t="s">
        <v>341</v>
      </c>
      <c r="N14" s="12" t="s">
        <v>342</v>
      </c>
    </row>
    <row r="15" spans="1:14" s="15" customFormat="1" ht="30" customHeight="1">
      <c r="A15" s="21">
        <v>11</v>
      </c>
      <c r="B15" s="21" t="s">
        <v>307</v>
      </c>
      <c r="C15" s="12" t="s">
        <v>308</v>
      </c>
      <c r="D15" s="12" t="s">
        <v>343</v>
      </c>
      <c r="E15" s="12" t="s">
        <v>344</v>
      </c>
      <c r="F15" s="12" t="s">
        <v>311</v>
      </c>
      <c r="G15" s="19" t="s">
        <v>348</v>
      </c>
      <c r="H15" s="13">
        <v>2878353</v>
      </c>
      <c r="I15" s="13">
        <v>0</v>
      </c>
      <c r="J15" s="13">
        <f t="shared" si="0"/>
        <v>2878353</v>
      </c>
      <c r="K15" s="13" t="s">
        <v>313</v>
      </c>
      <c r="L15" s="12" t="s">
        <v>340</v>
      </c>
      <c r="M15" s="12" t="s">
        <v>341</v>
      </c>
      <c r="N15" s="12" t="s">
        <v>342</v>
      </c>
    </row>
    <row r="16" spans="1:14" s="15" customFormat="1" ht="30" customHeight="1">
      <c r="A16" s="21">
        <v>12</v>
      </c>
      <c r="B16" s="21" t="s">
        <v>307</v>
      </c>
      <c r="C16" s="12" t="s">
        <v>308</v>
      </c>
      <c r="D16" s="12" t="s">
        <v>343</v>
      </c>
      <c r="E16" s="12" t="s">
        <v>344</v>
      </c>
      <c r="F16" s="12" t="s">
        <v>311</v>
      </c>
      <c r="G16" s="19" t="s">
        <v>349</v>
      </c>
      <c r="H16" s="13">
        <v>2502261</v>
      </c>
      <c r="I16" s="13">
        <v>0</v>
      </c>
      <c r="J16" s="13">
        <f t="shared" si="0"/>
        <v>2502261</v>
      </c>
      <c r="K16" s="13" t="s">
        <v>313</v>
      </c>
      <c r="L16" s="12" t="s">
        <v>340</v>
      </c>
      <c r="M16" s="12" t="s">
        <v>341</v>
      </c>
      <c r="N16" s="12" t="s">
        <v>342</v>
      </c>
    </row>
    <row r="17" spans="1:14" s="15" customFormat="1" ht="30" customHeight="1">
      <c r="A17" s="21">
        <v>13</v>
      </c>
      <c r="B17" s="21" t="s">
        <v>307</v>
      </c>
      <c r="C17" s="12" t="s">
        <v>308</v>
      </c>
      <c r="D17" s="12" t="s">
        <v>343</v>
      </c>
      <c r="E17" s="12" t="s">
        <v>344</v>
      </c>
      <c r="F17" s="12" t="s">
        <v>311</v>
      </c>
      <c r="G17" s="19" t="s">
        <v>350</v>
      </c>
      <c r="H17" s="13">
        <v>2165536</v>
      </c>
      <c r="I17" s="13">
        <v>0</v>
      </c>
      <c r="J17" s="13">
        <f t="shared" si="0"/>
        <v>2165536</v>
      </c>
      <c r="K17" s="13" t="s">
        <v>313</v>
      </c>
      <c r="L17" s="12" t="s">
        <v>340</v>
      </c>
      <c r="M17" s="12" t="s">
        <v>341</v>
      </c>
      <c r="N17" s="12" t="s">
        <v>342</v>
      </c>
    </row>
    <row r="18" spans="1:14" s="15" customFormat="1" ht="30" customHeight="1">
      <c r="A18" s="21">
        <v>14</v>
      </c>
      <c r="B18" s="21" t="s">
        <v>307</v>
      </c>
      <c r="C18" s="12" t="s">
        <v>308</v>
      </c>
      <c r="D18" s="12" t="s">
        <v>343</v>
      </c>
      <c r="E18" s="12" t="s">
        <v>344</v>
      </c>
      <c r="F18" s="12" t="s">
        <v>311</v>
      </c>
      <c r="G18" s="19" t="s">
        <v>351</v>
      </c>
      <c r="H18" s="13">
        <v>2645282</v>
      </c>
      <c r="I18" s="13">
        <v>0</v>
      </c>
      <c r="J18" s="13">
        <f t="shared" si="0"/>
        <v>2645282</v>
      </c>
      <c r="K18" s="13" t="s">
        <v>313</v>
      </c>
      <c r="L18" s="12" t="s">
        <v>340</v>
      </c>
      <c r="M18" s="12" t="s">
        <v>341</v>
      </c>
      <c r="N18" s="12" t="s">
        <v>342</v>
      </c>
    </row>
    <row r="19" spans="1:14" s="15" customFormat="1" ht="30" customHeight="1">
      <c r="A19" s="21">
        <v>15</v>
      </c>
      <c r="B19" s="21" t="s">
        <v>307</v>
      </c>
      <c r="C19" s="12" t="s">
        <v>308</v>
      </c>
      <c r="D19" s="12" t="s">
        <v>343</v>
      </c>
      <c r="E19" s="12" t="s">
        <v>352</v>
      </c>
      <c r="F19" s="12" t="s">
        <v>353</v>
      </c>
      <c r="G19" s="19" t="s">
        <v>354</v>
      </c>
      <c r="H19" s="13">
        <v>100000</v>
      </c>
      <c r="I19" s="13"/>
      <c r="J19" s="13">
        <f t="shared" si="0"/>
        <v>100000</v>
      </c>
      <c r="K19" s="13" t="s">
        <v>355</v>
      </c>
      <c r="L19" s="12" t="s">
        <v>356</v>
      </c>
      <c r="M19" s="12" t="s">
        <v>357</v>
      </c>
      <c r="N19" s="12" t="s">
        <v>358</v>
      </c>
    </row>
    <row r="20" spans="1:14" s="15" customFormat="1" ht="30" customHeight="1">
      <c r="A20" s="21">
        <v>16</v>
      </c>
      <c r="B20" s="21" t="s">
        <v>307</v>
      </c>
      <c r="C20" s="12" t="s">
        <v>308</v>
      </c>
      <c r="D20" s="12" t="s">
        <v>343</v>
      </c>
      <c r="E20" s="12" t="s">
        <v>359</v>
      </c>
      <c r="F20" s="12" t="s">
        <v>311</v>
      </c>
      <c r="G20" s="19" t="s">
        <v>360</v>
      </c>
      <c r="H20" s="13">
        <v>1095398</v>
      </c>
      <c r="I20" s="13">
        <v>193305</v>
      </c>
      <c r="J20" s="13">
        <v>1288703</v>
      </c>
      <c r="K20" s="13" t="s">
        <v>313</v>
      </c>
      <c r="L20" s="12" t="s">
        <v>361</v>
      </c>
      <c r="M20" s="12" t="s">
        <v>362</v>
      </c>
      <c r="N20" s="12" t="s">
        <v>363</v>
      </c>
    </row>
    <row r="21" spans="1:14" s="15" customFormat="1" ht="30" customHeight="1">
      <c r="A21" s="21">
        <v>17</v>
      </c>
      <c r="B21" s="21" t="s">
        <v>307</v>
      </c>
      <c r="C21" s="12" t="s">
        <v>308</v>
      </c>
      <c r="D21" s="12" t="s">
        <v>343</v>
      </c>
      <c r="E21" s="12" t="s">
        <v>359</v>
      </c>
      <c r="F21" s="12" t="s">
        <v>311</v>
      </c>
      <c r="G21" s="19" t="s">
        <v>364</v>
      </c>
      <c r="H21" s="13">
        <v>4276211</v>
      </c>
      <c r="I21" s="13">
        <v>754625</v>
      </c>
      <c r="J21" s="13">
        <v>5030836</v>
      </c>
      <c r="K21" s="13" t="s">
        <v>313</v>
      </c>
      <c r="L21" s="12" t="s">
        <v>361</v>
      </c>
      <c r="M21" s="12" t="s">
        <v>362</v>
      </c>
      <c r="N21" s="12" t="s">
        <v>363</v>
      </c>
    </row>
    <row r="22" spans="1:14" s="15" customFormat="1" ht="30" customHeight="1">
      <c r="A22" s="21">
        <v>18</v>
      </c>
      <c r="B22" s="21" t="s">
        <v>114</v>
      </c>
      <c r="C22" s="22" t="s">
        <v>58</v>
      </c>
      <c r="D22" s="23" t="s">
        <v>115</v>
      </c>
      <c r="E22" s="22" t="s">
        <v>116</v>
      </c>
      <c r="F22" s="22" t="s">
        <v>311</v>
      </c>
      <c r="G22" s="44" t="s">
        <v>117</v>
      </c>
      <c r="H22" s="24">
        <v>322231.04273447819</v>
      </c>
      <c r="I22" s="24">
        <v>137639.14812391798</v>
      </c>
      <c r="J22" s="25">
        <v>459870.19085839618</v>
      </c>
      <c r="K22" s="26" t="s">
        <v>313</v>
      </c>
      <c r="L22" s="22" t="s">
        <v>118</v>
      </c>
      <c r="M22" s="23" t="s">
        <v>119</v>
      </c>
      <c r="N22" s="22" t="s">
        <v>365</v>
      </c>
    </row>
    <row r="23" spans="1:14" s="15" customFormat="1" ht="30" customHeight="1">
      <c r="A23" s="21">
        <v>19</v>
      </c>
      <c r="B23" s="21" t="s">
        <v>114</v>
      </c>
      <c r="C23" s="22" t="s">
        <v>58</v>
      </c>
      <c r="D23" s="23" t="s">
        <v>115</v>
      </c>
      <c r="E23" s="22" t="s">
        <v>120</v>
      </c>
      <c r="F23" s="22" t="s">
        <v>366</v>
      </c>
      <c r="G23" s="44" t="s">
        <v>121</v>
      </c>
      <c r="H23" s="24">
        <v>180647.66684268467</v>
      </c>
      <c r="I23" s="24">
        <v>66105.053882195381</v>
      </c>
      <c r="J23" s="25">
        <v>246752.72072488006</v>
      </c>
      <c r="K23" s="26" t="s">
        <v>367</v>
      </c>
      <c r="L23" s="22" t="s">
        <v>118</v>
      </c>
      <c r="M23" s="23" t="s">
        <v>119</v>
      </c>
      <c r="N23" s="22" t="s">
        <v>365</v>
      </c>
    </row>
    <row r="24" spans="1:14" s="11" customFormat="1" ht="30" customHeight="1">
      <c r="A24" s="21">
        <v>20</v>
      </c>
      <c r="B24" s="21" t="s">
        <v>114</v>
      </c>
      <c r="C24" s="22" t="s">
        <v>58</v>
      </c>
      <c r="D24" s="23" t="s">
        <v>115</v>
      </c>
      <c r="E24" s="22" t="s">
        <v>116</v>
      </c>
      <c r="F24" s="22" t="s">
        <v>366</v>
      </c>
      <c r="G24" s="44" t="s">
        <v>122</v>
      </c>
      <c r="H24" s="24">
        <v>274090.53597519384</v>
      </c>
      <c r="I24" s="24">
        <v>117076.20581900317</v>
      </c>
      <c r="J24" s="25">
        <v>391166.74179419701</v>
      </c>
      <c r="K24" s="26" t="s">
        <v>367</v>
      </c>
      <c r="L24" s="22" t="s">
        <v>118</v>
      </c>
      <c r="M24" s="23" t="s">
        <v>119</v>
      </c>
      <c r="N24" s="22" t="s">
        <v>365</v>
      </c>
    </row>
    <row r="25" spans="1:14" s="15" customFormat="1" ht="30" customHeight="1">
      <c r="A25" s="21">
        <v>21</v>
      </c>
      <c r="B25" s="21" t="s">
        <v>114</v>
      </c>
      <c r="C25" s="22" t="s">
        <v>58</v>
      </c>
      <c r="D25" s="23" t="s">
        <v>115</v>
      </c>
      <c r="E25" s="22" t="s">
        <v>120</v>
      </c>
      <c r="F25" s="22" t="s">
        <v>366</v>
      </c>
      <c r="G25" s="44" t="s">
        <v>123</v>
      </c>
      <c r="H25" s="24">
        <v>153659.36008958513</v>
      </c>
      <c r="I25" s="24">
        <v>56229.12521240249</v>
      </c>
      <c r="J25" s="25">
        <v>209888.48530198762</v>
      </c>
      <c r="K25" s="26" t="s">
        <v>367</v>
      </c>
      <c r="L25" s="22" t="s">
        <v>118</v>
      </c>
      <c r="M25" s="23" t="s">
        <v>119</v>
      </c>
      <c r="N25" s="22" t="s">
        <v>365</v>
      </c>
    </row>
    <row r="26" spans="1:14" s="15" customFormat="1" ht="30" customHeight="1">
      <c r="A26" s="21">
        <v>22</v>
      </c>
      <c r="B26" s="21" t="s">
        <v>114</v>
      </c>
      <c r="C26" s="22" t="s">
        <v>58</v>
      </c>
      <c r="D26" s="22" t="s">
        <v>115</v>
      </c>
      <c r="E26" s="22" t="s">
        <v>116</v>
      </c>
      <c r="F26" s="22" t="s">
        <v>366</v>
      </c>
      <c r="G26" s="44" t="s">
        <v>124</v>
      </c>
      <c r="H26" s="27">
        <v>1471676.7466216628</v>
      </c>
      <c r="I26" s="24">
        <v>628618.31063773902</v>
      </c>
      <c r="J26" s="25">
        <v>2100295.0572594018</v>
      </c>
      <c r="K26" s="26" t="s">
        <v>367</v>
      </c>
      <c r="L26" s="22" t="s">
        <v>118</v>
      </c>
      <c r="M26" s="23" t="s">
        <v>119</v>
      </c>
      <c r="N26" s="22" t="s">
        <v>365</v>
      </c>
    </row>
    <row r="27" spans="1:14" s="11" customFormat="1" ht="30" customHeight="1">
      <c r="A27" s="21">
        <v>23</v>
      </c>
      <c r="B27" s="21" t="s">
        <v>114</v>
      </c>
      <c r="C27" s="22" t="s">
        <v>58</v>
      </c>
      <c r="D27" s="22" t="s">
        <v>115</v>
      </c>
      <c r="E27" s="22" t="s">
        <v>120</v>
      </c>
      <c r="F27" s="22" t="s">
        <v>366</v>
      </c>
      <c r="G27" s="44" t="s">
        <v>125</v>
      </c>
      <c r="H27" s="24">
        <v>825044.56543903961</v>
      </c>
      <c r="I27" s="24">
        <v>301911.54088392132</v>
      </c>
      <c r="J27" s="25">
        <v>1126956.1063229609</v>
      </c>
      <c r="K27" s="26" t="s">
        <v>367</v>
      </c>
      <c r="L27" s="22" t="s">
        <v>118</v>
      </c>
      <c r="M27" s="23" t="s">
        <v>119</v>
      </c>
      <c r="N27" s="22" t="s">
        <v>365</v>
      </c>
    </row>
    <row r="28" spans="1:14" s="11" customFormat="1" ht="30" customHeight="1">
      <c r="A28" s="21">
        <v>24</v>
      </c>
      <c r="B28" s="21" t="s">
        <v>368</v>
      </c>
      <c r="C28" s="12" t="s">
        <v>58</v>
      </c>
      <c r="D28" s="12" t="s">
        <v>369</v>
      </c>
      <c r="E28" s="12" t="s">
        <v>370</v>
      </c>
      <c r="F28" s="12" t="s">
        <v>371</v>
      </c>
      <c r="G28" s="19" t="s">
        <v>372</v>
      </c>
      <c r="H28" s="13">
        <v>183900000</v>
      </c>
      <c r="I28" s="55">
        <v>36780000</v>
      </c>
      <c r="J28" s="13">
        <f t="shared" ref="J28:J39" si="1">H28+I28</f>
        <v>220680000</v>
      </c>
      <c r="K28" s="13" t="s">
        <v>313</v>
      </c>
      <c r="L28" s="12" t="s">
        <v>373</v>
      </c>
      <c r="M28" s="12" t="s">
        <v>374</v>
      </c>
      <c r="N28" s="12" t="s">
        <v>375</v>
      </c>
    </row>
    <row r="29" spans="1:14" s="11" customFormat="1" ht="30" customHeight="1">
      <c r="A29" s="21">
        <v>25</v>
      </c>
      <c r="B29" s="21" t="s">
        <v>307</v>
      </c>
      <c r="C29" s="12" t="s">
        <v>308</v>
      </c>
      <c r="D29" s="12" t="s">
        <v>343</v>
      </c>
      <c r="E29" s="12" t="s">
        <v>344</v>
      </c>
      <c r="F29" s="12" t="s">
        <v>311</v>
      </c>
      <c r="G29" s="19" t="s">
        <v>376</v>
      </c>
      <c r="H29" s="13">
        <v>1260000</v>
      </c>
      <c r="I29" s="13">
        <v>0</v>
      </c>
      <c r="J29" s="13">
        <f t="shared" si="1"/>
        <v>1260000</v>
      </c>
      <c r="K29" s="13" t="s">
        <v>313</v>
      </c>
      <c r="L29" s="12" t="s">
        <v>377</v>
      </c>
      <c r="M29" s="12" t="s">
        <v>378</v>
      </c>
      <c r="N29" s="12" t="s">
        <v>379</v>
      </c>
    </row>
    <row r="30" spans="1:14" s="11" customFormat="1" ht="30" customHeight="1">
      <c r="A30" s="21">
        <v>26</v>
      </c>
      <c r="B30" s="21" t="s">
        <v>307</v>
      </c>
      <c r="C30" s="21" t="s">
        <v>308</v>
      </c>
      <c r="D30" s="21" t="s">
        <v>380</v>
      </c>
      <c r="E30" s="21" t="s">
        <v>381</v>
      </c>
      <c r="F30" s="21" t="s">
        <v>311</v>
      </c>
      <c r="G30" s="54" t="s">
        <v>382</v>
      </c>
      <c r="H30" s="55">
        <v>73763</v>
      </c>
      <c r="I30" s="56">
        <v>0</v>
      </c>
      <c r="J30" s="55">
        <f t="shared" si="1"/>
        <v>73763</v>
      </c>
      <c r="K30" s="21" t="s">
        <v>313</v>
      </c>
      <c r="L30" s="21" t="s">
        <v>38</v>
      </c>
      <c r="M30" s="57" t="s">
        <v>383</v>
      </c>
      <c r="N30" s="21" t="s">
        <v>384</v>
      </c>
    </row>
    <row r="31" spans="1:14" s="15" customFormat="1" ht="30" customHeight="1">
      <c r="A31" s="21">
        <v>27</v>
      </c>
      <c r="B31" s="21" t="s">
        <v>307</v>
      </c>
      <c r="C31" s="21" t="s">
        <v>308</v>
      </c>
      <c r="D31" s="21" t="s">
        <v>380</v>
      </c>
      <c r="E31" s="21" t="s">
        <v>310</v>
      </c>
      <c r="F31" s="21" t="s">
        <v>311</v>
      </c>
      <c r="G31" s="54" t="s">
        <v>385</v>
      </c>
      <c r="H31" s="55">
        <v>41492</v>
      </c>
      <c r="I31" s="56">
        <v>0</v>
      </c>
      <c r="J31" s="55">
        <f t="shared" si="1"/>
        <v>41492</v>
      </c>
      <c r="K31" s="21" t="s">
        <v>313</v>
      </c>
      <c r="L31" s="21" t="s">
        <v>38</v>
      </c>
      <c r="M31" s="57" t="s">
        <v>383</v>
      </c>
      <c r="N31" s="21" t="s">
        <v>384</v>
      </c>
    </row>
    <row r="32" spans="1:14" s="15" customFormat="1" ht="30" customHeight="1">
      <c r="A32" s="21">
        <v>28</v>
      </c>
      <c r="B32" s="21" t="s">
        <v>307</v>
      </c>
      <c r="C32" s="21" t="s">
        <v>308</v>
      </c>
      <c r="D32" s="21" t="s">
        <v>380</v>
      </c>
      <c r="E32" s="21" t="s">
        <v>381</v>
      </c>
      <c r="F32" s="21" t="s">
        <v>311</v>
      </c>
      <c r="G32" s="54" t="s">
        <v>41</v>
      </c>
      <c r="H32" s="56">
        <v>401814</v>
      </c>
      <c r="I32" s="56">
        <v>70908</v>
      </c>
      <c r="J32" s="55">
        <f t="shared" si="1"/>
        <v>472722</v>
      </c>
      <c r="K32" s="21" t="s">
        <v>313</v>
      </c>
      <c r="L32" s="21" t="s">
        <v>38</v>
      </c>
      <c r="M32" s="57" t="s">
        <v>40</v>
      </c>
      <c r="N32" s="21" t="s">
        <v>306</v>
      </c>
    </row>
    <row r="33" spans="1:14" s="15" customFormat="1" ht="30" customHeight="1">
      <c r="A33" s="21">
        <v>29</v>
      </c>
      <c r="B33" s="21" t="s">
        <v>314</v>
      </c>
      <c r="C33" s="21" t="s">
        <v>304</v>
      </c>
      <c r="D33" s="21" t="s">
        <v>386</v>
      </c>
      <c r="E33" s="21" t="s">
        <v>387</v>
      </c>
      <c r="F33" s="21" t="s">
        <v>317</v>
      </c>
      <c r="G33" s="54" t="s">
        <v>41</v>
      </c>
      <c r="H33" s="56">
        <v>226020</v>
      </c>
      <c r="I33" s="56">
        <v>39886</v>
      </c>
      <c r="J33" s="55">
        <f t="shared" si="1"/>
        <v>265906</v>
      </c>
      <c r="K33" s="21" t="s">
        <v>325</v>
      </c>
      <c r="L33" s="21" t="s">
        <v>38</v>
      </c>
      <c r="M33" s="57" t="s">
        <v>40</v>
      </c>
      <c r="N33" s="21" t="s">
        <v>306</v>
      </c>
    </row>
    <row r="34" spans="1:14" s="15" customFormat="1" ht="30" customHeight="1">
      <c r="A34" s="21">
        <v>30</v>
      </c>
      <c r="B34" s="21" t="s">
        <v>314</v>
      </c>
      <c r="C34" s="21" t="s">
        <v>304</v>
      </c>
      <c r="D34" s="21" t="s">
        <v>386</v>
      </c>
      <c r="E34" s="21" t="s">
        <v>329</v>
      </c>
      <c r="F34" s="21" t="s">
        <v>317</v>
      </c>
      <c r="G34" s="54" t="s">
        <v>388</v>
      </c>
      <c r="H34" s="55">
        <v>3391359</v>
      </c>
      <c r="I34" s="55">
        <v>568475</v>
      </c>
      <c r="J34" s="55">
        <f t="shared" si="1"/>
        <v>3959834</v>
      </c>
      <c r="K34" s="21" t="s">
        <v>325</v>
      </c>
      <c r="L34" s="21" t="s">
        <v>38</v>
      </c>
      <c r="M34" s="21" t="s">
        <v>42</v>
      </c>
      <c r="N34" s="21" t="s">
        <v>389</v>
      </c>
    </row>
    <row r="35" spans="1:14" s="15" customFormat="1" ht="30" customHeight="1">
      <c r="A35" s="21">
        <v>31</v>
      </c>
      <c r="B35" s="21" t="s">
        <v>332</v>
      </c>
      <c r="C35" s="21" t="s">
        <v>333</v>
      </c>
      <c r="D35" s="21" t="s">
        <v>390</v>
      </c>
      <c r="E35" s="21" t="s">
        <v>335</v>
      </c>
      <c r="F35" s="21" t="s">
        <v>336</v>
      </c>
      <c r="G35" s="54" t="s">
        <v>391</v>
      </c>
      <c r="H35" s="55">
        <v>1908014</v>
      </c>
      <c r="I35" s="55">
        <v>319767</v>
      </c>
      <c r="J35" s="55">
        <f t="shared" si="1"/>
        <v>2227781</v>
      </c>
      <c r="K35" s="21" t="s">
        <v>313</v>
      </c>
      <c r="L35" s="21" t="s">
        <v>38</v>
      </c>
      <c r="M35" s="21" t="s">
        <v>42</v>
      </c>
      <c r="N35" s="21" t="s">
        <v>389</v>
      </c>
    </row>
    <row r="36" spans="1:14" s="15" customFormat="1" ht="30" customHeight="1">
      <c r="A36" s="21">
        <v>32</v>
      </c>
      <c r="B36" s="21" t="s">
        <v>332</v>
      </c>
      <c r="C36" s="21" t="s">
        <v>333</v>
      </c>
      <c r="D36" s="21" t="s">
        <v>390</v>
      </c>
      <c r="E36" s="21" t="s">
        <v>392</v>
      </c>
      <c r="F36" s="21" t="s">
        <v>54</v>
      </c>
      <c r="G36" s="54" t="s">
        <v>393</v>
      </c>
      <c r="H36" s="55">
        <v>600000</v>
      </c>
      <c r="I36" s="55">
        <v>0</v>
      </c>
      <c r="J36" s="55">
        <f t="shared" si="1"/>
        <v>600000</v>
      </c>
      <c r="K36" s="21" t="s">
        <v>394</v>
      </c>
      <c r="L36" s="21" t="s">
        <v>395</v>
      </c>
      <c r="M36" s="21" t="s">
        <v>396</v>
      </c>
      <c r="N36" s="21" t="s">
        <v>397</v>
      </c>
    </row>
    <row r="37" spans="1:14" s="15" customFormat="1" ht="30" customHeight="1">
      <c r="A37" s="21">
        <v>33</v>
      </c>
      <c r="B37" s="21" t="s">
        <v>332</v>
      </c>
      <c r="C37" s="12" t="s">
        <v>333</v>
      </c>
      <c r="D37" s="12" t="s">
        <v>390</v>
      </c>
      <c r="E37" s="12" t="s">
        <v>335</v>
      </c>
      <c r="F37" s="12" t="s">
        <v>336</v>
      </c>
      <c r="G37" s="19" t="s">
        <v>398</v>
      </c>
      <c r="H37" s="13">
        <v>180000</v>
      </c>
      <c r="I37" s="13">
        <v>60000</v>
      </c>
      <c r="J37" s="13">
        <f t="shared" si="1"/>
        <v>240000</v>
      </c>
      <c r="K37" s="13" t="s">
        <v>394</v>
      </c>
      <c r="L37" s="12" t="s">
        <v>399</v>
      </c>
      <c r="M37" s="12" t="s">
        <v>400</v>
      </c>
      <c r="N37" s="12" t="s">
        <v>401</v>
      </c>
    </row>
    <row r="38" spans="1:14" s="15" customFormat="1" ht="30" customHeight="1">
      <c r="A38" s="21">
        <v>34</v>
      </c>
      <c r="B38" s="21" t="s">
        <v>307</v>
      </c>
      <c r="C38" s="12" t="s">
        <v>308</v>
      </c>
      <c r="D38" s="12" t="s">
        <v>380</v>
      </c>
      <c r="E38" s="12" t="s">
        <v>402</v>
      </c>
      <c r="F38" s="12" t="s">
        <v>353</v>
      </c>
      <c r="G38" s="19" t="s">
        <v>403</v>
      </c>
      <c r="H38" s="13">
        <v>22200</v>
      </c>
      <c r="I38" s="13"/>
      <c r="J38" s="13">
        <f t="shared" si="1"/>
        <v>22200</v>
      </c>
      <c r="K38" s="13" t="s">
        <v>355</v>
      </c>
      <c r="L38" s="12" t="s">
        <v>356</v>
      </c>
      <c r="M38" s="12" t="s">
        <v>404</v>
      </c>
      <c r="N38" s="12" t="s">
        <v>405</v>
      </c>
    </row>
    <row r="39" spans="1:14" s="15" customFormat="1" ht="30" customHeight="1">
      <c r="A39" s="21">
        <v>35</v>
      </c>
      <c r="B39" s="21" t="s">
        <v>307</v>
      </c>
      <c r="C39" s="12" t="s">
        <v>308</v>
      </c>
      <c r="D39" s="12" t="s">
        <v>380</v>
      </c>
      <c r="E39" s="12" t="s">
        <v>406</v>
      </c>
      <c r="F39" s="12" t="s">
        <v>353</v>
      </c>
      <c r="G39" s="19" t="s">
        <v>407</v>
      </c>
      <c r="H39" s="13">
        <v>295000</v>
      </c>
      <c r="I39" s="13"/>
      <c r="J39" s="13">
        <f t="shared" si="1"/>
        <v>295000</v>
      </c>
      <c r="K39" s="13" t="s">
        <v>355</v>
      </c>
      <c r="L39" s="12" t="s">
        <v>356</v>
      </c>
      <c r="M39" s="12" t="s">
        <v>408</v>
      </c>
      <c r="N39" s="12" t="s">
        <v>409</v>
      </c>
    </row>
    <row r="40" spans="1:14" s="15" customFormat="1" ht="30" customHeight="1">
      <c r="A40" s="21">
        <v>36</v>
      </c>
      <c r="B40" s="21" t="s">
        <v>307</v>
      </c>
      <c r="C40" s="12" t="s">
        <v>308</v>
      </c>
      <c r="D40" s="12" t="s">
        <v>380</v>
      </c>
      <c r="E40" s="12" t="s">
        <v>359</v>
      </c>
      <c r="F40" s="12" t="s">
        <v>410</v>
      </c>
      <c r="G40" s="19" t="s">
        <v>411</v>
      </c>
      <c r="H40" s="13">
        <f>J40*0.85</f>
        <v>35261400</v>
      </c>
      <c r="I40" s="13">
        <f>J40-H40</f>
        <v>6222600</v>
      </c>
      <c r="J40" s="13">
        <v>41484000</v>
      </c>
      <c r="K40" s="13" t="s">
        <v>313</v>
      </c>
      <c r="L40" s="12" t="s">
        <v>361</v>
      </c>
      <c r="M40" s="12" t="s">
        <v>412</v>
      </c>
      <c r="N40" s="12" t="s">
        <v>413</v>
      </c>
    </row>
    <row r="41" spans="1:14" s="15" customFormat="1" ht="30" customHeight="1">
      <c r="A41" s="21">
        <v>37</v>
      </c>
      <c r="B41" s="21" t="s">
        <v>307</v>
      </c>
      <c r="C41" s="12" t="s">
        <v>308</v>
      </c>
      <c r="D41" s="12" t="s">
        <v>380</v>
      </c>
      <c r="E41" s="12" t="s">
        <v>359</v>
      </c>
      <c r="F41" s="12" t="s">
        <v>410</v>
      </c>
      <c r="G41" s="19" t="s">
        <v>414</v>
      </c>
      <c r="H41" s="13">
        <f>J41*0.85</f>
        <v>68850000</v>
      </c>
      <c r="I41" s="13">
        <f>J41-H41</f>
        <v>12150000</v>
      </c>
      <c r="J41" s="13">
        <v>81000000</v>
      </c>
      <c r="K41" s="13" t="s">
        <v>313</v>
      </c>
      <c r="L41" s="12" t="s">
        <v>361</v>
      </c>
      <c r="M41" s="12" t="s">
        <v>415</v>
      </c>
      <c r="N41" s="12" t="s">
        <v>416</v>
      </c>
    </row>
    <row r="42" spans="1:14" s="15" customFormat="1" ht="30" customHeight="1">
      <c r="A42" s="21">
        <v>38</v>
      </c>
      <c r="B42" s="21" t="s">
        <v>307</v>
      </c>
      <c r="C42" s="12" t="s">
        <v>308</v>
      </c>
      <c r="D42" s="12" t="s">
        <v>380</v>
      </c>
      <c r="E42" s="12" t="s">
        <v>359</v>
      </c>
      <c r="F42" s="12" t="s">
        <v>410</v>
      </c>
      <c r="G42" s="19" t="s">
        <v>417</v>
      </c>
      <c r="H42" s="13">
        <f>J42*0.85</f>
        <v>155040000</v>
      </c>
      <c r="I42" s="13">
        <f>J42-H42</f>
        <v>27360000</v>
      </c>
      <c r="J42" s="13">
        <v>182400000</v>
      </c>
      <c r="K42" s="13" t="s">
        <v>313</v>
      </c>
      <c r="L42" s="12" t="s">
        <v>361</v>
      </c>
      <c r="M42" s="12" t="s">
        <v>415</v>
      </c>
      <c r="N42" s="12" t="s">
        <v>416</v>
      </c>
    </row>
    <row r="43" spans="1:14" s="15" customFormat="1" ht="30" customHeight="1">
      <c r="A43" s="21">
        <v>39</v>
      </c>
      <c r="B43" s="59" t="s">
        <v>307</v>
      </c>
      <c r="C43" s="59" t="s">
        <v>308</v>
      </c>
      <c r="D43" s="59" t="s">
        <v>380</v>
      </c>
      <c r="E43" s="59" t="s">
        <v>359</v>
      </c>
      <c r="F43" s="12" t="s">
        <v>311</v>
      </c>
      <c r="G43" s="19" t="s">
        <v>418</v>
      </c>
      <c r="H43" s="60">
        <v>26400000</v>
      </c>
      <c r="I43" s="60">
        <v>6600000</v>
      </c>
      <c r="J43" s="61">
        <f t="shared" ref="J43:J55" si="2">H43+I43</f>
        <v>33000000</v>
      </c>
      <c r="K43" s="59" t="s">
        <v>313</v>
      </c>
      <c r="L43" s="59" t="s">
        <v>361</v>
      </c>
      <c r="M43" s="59" t="s">
        <v>412</v>
      </c>
      <c r="N43" s="59" t="s">
        <v>413</v>
      </c>
    </row>
    <row r="44" spans="1:14" s="15" customFormat="1" ht="30" customHeight="1">
      <c r="A44" s="21">
        <v>40</v>
      </c>
      <c r="B44" s="21" t="s">
        <v>307</v>
      </c>
      <c r="C44" s="21" t="s">
        <v>308</v>
      </c>
      <c r="D44" s="21" t="s">
        <v>419</v>
      </c>
      <c r="E44" s="21" t="s">
        <v>381</v>
      </c>
      <c r="F44" s="21" t="s">
        <v>311</v>
      </c>
      <c r="G44" s="54" t="s">
        <v>43</v>
      </c>
      <c r="H44" s="56">
        <v>5428702</v>
      </c>
      <c r="I44" s="56">
        <v>1129285</v>
      </c>
      <c r="J44" s="55">
        <f t="shared" si="2"/>
        <v>6557987</v>
      </c>
      <c r="K44" s="21" t="s">
        <v>313</v>
      </c>
      <c r="L44" s="21" t="s">
        <v>38</v>
      </c>
      <c r="M44" s="21" t="s">
        <v>42</v>
      </c>
      <c r="N44" s="21" t="s">
        <v>389</v>
      </c>
    </row>
    <row r="45" spans="1:14" s="15" customFormat="1" ht="30" customHeight="1">
      <c r="A45" s="21">
        <v>41</v>
      </c>
      <c r="B45" s="21" t="s">
        <v>332</v>
      </c>
      <c r="C45" s="21" t="s">
        <v>333</v>
      </c>
      <c r="D45" s="21" t="s">
        <v>420</v>
      </c>
      <c r="E45" s="21" t="s">
        <v>335</v>
      </c>
      <c r="F45" s="21" t="s">
        <v>336</v>
      </c>
      <c r="G45" s="54" t="s">
        <v>44</v>
      </c>
      <c r="H45" s="56">
        <v>3053645</v>
      </c>
      <c r="I45" s="56">
        <v>635223</v>
      </c>
      <c r="J45" s="55">
        <f t="shared" si="2"/>
        <v>3688868</v>
      </c>
      <c r="K45" s="21" t="s">
        <v>421</v>
      </c>
      <c r="L45" s="21" t="s">
        <v>38</v>
      </c>
      <c r="M45" s="21" t="s">
        <v>42</v>
      </c>
      <c r="N45" s="21" t="s">
        <v>389</v>
      </c>
    </row>
    <row r="46" spans="1:14" s="15" customFormat="1" ht="30" customHeight="1">
      <c r="A46" s="21">
        <v>42</v>
      </c>
      <c r="B46" s="21" t="s">
        <v>332</v>
      </c>
      <c r="C46" s="21" t="s">
        <v>333</v>
      </c>
      <c r="D46" s="21" t="s">
        <v>420</v>
      </c>
      <c r="E46" s="21" t="s">
        <v>422</v>
      </c>
      <c r="F46" s="21" t="s">
        <v>336</v>
      </c>
      <c r="G46" s="54" t="s">
        <v>45</v>
      </c>
      <c r="H46" s="62">
        <v>2054232</v>
      </c>
      <c r="I46" s="62">
        <v>362512</v>
      </c>
      <c r="J46" s="55">
        <f t="shared" si="2"/>
        <v>2416744</v>
      </c>
      <c r="K46" s="21" t="s">
        <v>421</v>
      </c>
      <c r="L46" s="21" t="s">
        <v>38</v>
      </c>
      <c r="M46" s="21" t="s">
        <v>42</v>
      </c>
      <c r="N46" s="21" t="s">
        <v>389</v>
      </c>
    </row>
    <row r="47" spans="1:14" s="15" customFormat="1" ht="30" customHeight="1">
      <c r="A47" s="21">
        <v>43</v>
      </c>
      <c r="B47" s="21" t="s">
        <v>332</v>
      </c>
      <c r="C47" s="21" t="s">
        <v>333</v>
      </c>
      <c r="D47" s="21" t="s">
        <v>420</v>
      </c>
      <c r="E47" s="21" t="s">
        <v>335</v>
      </c>
      <c r="F47" s="21" t="s">
        <v>336</v>
      </c>
      <c r="G47" s="54" t="s">
        <v>46</v>
      </c>
      <c r="H47" s="62">
        <v>1155506</v>
      </c>
      <c r="I47" s="62">
        <v>203913</v>
      </c>
      <c r="J47" s="55">
        <f t="shared" si="2"/>
        <v>1359419</v>
      </c>
      <c r="K47" s="21" t="s">
        <v>421</v>
      </c>
      <c r="L47" s="21" t="s">
        <v>38</v>
      </c>
      <c r="M47" s="21" t="s">
        <v>42</v>
      </c>
      <c r="N47" s="21" t="s">
        <v>389</v>
      </c>
    </row>
    <row r="48" spans="1:14" s="15" customFormat="1" ht="30" customHeight="1">
      <c r="A48" s="21">
        <v>44</v>
      </c>
      <c r="B48" s="21" t="s">
        <v>332</v>
      </c>
      <c r="C48" s="21" t="s">
        <v>333</v>
      </c>
      <c r="D48" s="21" t="s">
        <v>420</v>
      </c>
      <c r="E48" s="21" t="s">
        <v>392</v>
      </c>
      <c r="F48" s="21" t="s">
        <v>423</v>
      </c>
      <c r="G48" s="54" t="s">
        <v>424</v>
      </c>
      <c r="H48" s="55">
        <v>10387000</v>
      </c>
      <c r="I48" s="55">
        <v>1833000</v>
      </c>
      <c r="J48" s="55">
        <f t="shared" si="2"/>
        <v>12220000</v>
      </c>
      <c r="K48" s="55" t="s">
        <v>421</v>
      </c>
      <c r="L48" s="21" t="s">
        <v>425</v>
      </c>
      <c r="M48" s="21" t="s">
        <v>426</v>
      </c>
      <c r="N48" s="21" t="s">
        <v>427</v>
      </c>
    </row>
    <row r="49" spans="1:14" s="15" customFormat="1" ht="30" customHeight="1">
      <c r="A49" s="21">
        <v>45</v>
      </c>
      <c r="B49" s="21" t="s">
        <v>332</v>
      </c>
      <c r="C49" s="21" t="s">
        <v>333</v>
      </c>
      <c r="D49" s="21" t="s">
        <v>420</v>
      </c>
      <c r="E49" s="21" t="s">
        <v>392</v>
      </c>
      <c r="F49" s="21" t="s">
        <v>336</v>
      </c>
      <c r="G49" s="54" t="s">
        <v>428</v>
      </c>
      <c r="H49" s="55">
        <v>600000</v>
      </c>
      <c r="I49" s="56">
        <v>0</v>
      </c>
      <c r="J49" s="55">
        <f t="shared" si="2"/>
        <v>600000</v>
      </c>
      <c r="K49" s="21" t="s">
        <v>421</v>
      </c>
      <c r="L49" s="21" t="s">
        <v>395</v>
      </c>
      <c r="M49" s="57" t="s">
        <v>396</v>
      </c>
      <c r="N49" s="21" t="s">
        <v>397</v>
      </c>
    </row>
    <row r="50" spans="1:14" s="15" customFormat="1" ht="30" customHeight="1">
      <c r="A50" s="21">
        <v>46</v>
      </c>
      <c r="B50" s="21" t="s">
        <v>332</v>
      </c>
      <c r="C50" s="12" t="s">
        <v>333</v>
      </c>
      <c r="D50" s="12" t="s">
        <v>420</v>
      </c>
      <c r="E50" s="12" t="s">
        <v>422</v>
      </c>
      <c r="F50" s="12" t="s">
        <v>336</v>
      </c>
      <c r="G50" s="19" t="s">
        <v>429</v>
      </c>
      <c r="H50" s="13">
        <v>1050563</v>
      </c>
      <c r="I50" s="13"/>
      <c r="J50" s="13">
        <f t="shared" si="2"/>
        <v>1050563</v>
      </c>
      <c r="K50" s="13" t="s">
        <v>421</v>
      </c>
      <c r="L50" s="12" t="s">
        <v>399</v>
      </c>
      <c r="M50" s="12" t="s">
        <v>430</v>
      </c>
      <c r="N50" s="12" t="s">
        <v>431</v>
      </c>
    </row>
    <row r="51" spans="1:14" s="15" customFormat="1" ht="30" customHeight="1">
      <c r="A51" s="21">
        <v>47</v>
      </c>
      <c r="B51" s="21" t="s">
        <v>332</v>
      </c>
      <c r="C51" s="12" t="s">
        <v>333</v>
      </c>
      <c r="D51" s="12" t="s">
        <v>420</v>
      </c>
      <c r="E51" s="12" t="s">
        <v>432</v>
      </c>
      <c r="F51" s="12" t="s">
        <v>336</v>
      </c>
      <c r="G51" s="19" t="s">
        <v>433</v>
      </c>
      <c r="H51" s="13">
        <v>50000</v>
      </c>
      <c r="I51" s="13"/>
      <c r="J51" s="13">
        <f t="shared" si="2"/>
        <v>50000</v>
      </c>
      <c r="K51" s="13" t="s">
        <v>394</v>
      </c>
      <c r="L51" s="12" t="s">
        <v>434</v>
      </c>
      <c r="M51" s="12" t="s">
        <v>435</v>
      </c>
      <c r="N51" s="12" t="s">
        <v>436</v>
      </c>
    </row>
    <row r="52" spans="1:14" s="15" customFormat="1" ht="30" customHeight="1">
      <c r="A52" s="21">
        <v>48</v>
      </c>
      <c r="B52" s="21" t="s">
        <v>307</v>
      </c>
      <c r="C52" s="12" t="s">
        <v>308</v>
      </c>
      <c r="D52" s="12" t="s">
        <v>419</v>
      </c>
      <c r="E52" s="12" t="s">
        <v>359</v>
      </c>
      <c r="F52" s="12" t="s">
        <v>353</v>
      </c>
      <c r="G52" s="19" t="s">
        <v>437</v>
      </c>
      <c r="H52" s="13">
        <v>50000</v>
      </c>
      <c r="I52" s="13"/>
      <c r="J52" s="13">
        <f t="shared" si="2"/>
        <v>50000</v>
      </c>
      <c r="K52" s="13" t="s">
        <v>355</v>
      </c>
      <c r="L52" s="12" t="s">
        <v>356</v>
      </c>
      <c r="M52" s="12" t="s">
        <v>404</v>
      </c>
      <c r="N52" s="12" t="s">
        <v>405</v>
      </c>
    </row>
    <row r="53" spans="1:14" s="15" customFormat="1" ht="30" customHeight="1">
      <c r="A53" s="21">
        <v>49</v>
      </c>
      <c r="B53" s="21" t="s">
        <v>307</v>
      </c>
      <c r="C53" s="12" t="s">
        <v>308</v>
      </c>
      <c r="D53" s="12" t="s">
        <v>419</v>
      </c>
      <c r="E53" s="12" t="s">
        <v>359</v>
      </c>
      <c r="F53" s="12" t="s">
        <v>353</v>
      </c>
      <c r="G53" s="19" t="s">
        <v>438</v>
      </c>
      <c r="H53" s="13">
        <v>30000</v>
      </c>
      <c r="I53" s="13"/>
      <c r="J53" s="13">
        <f t="shared" si="2"/>
        <v>30000</v>
      </c>
      <c r="K53" s="13" t="s">
        <v>355</v>
      </c>
      <c r="L53" s="12" t="s">
        <v>356</v>
      </c>
      <c r="M53" s="12" t="s">
        <v>404</v>
      </c>
      <c r="N53" s="12" t="s">
        <v>405</v>
      </c>
    </row>
    <row r="54" spans="1:14" s="15" customFormat="1" ht="30" customHeight="1">
      <c r="A54" s="21">
        <v>50</v>
      </c>
      <c r="B54" s="21" t="s">
        <v>307</v>
      </c>
      <c r="C54" s="12" t="s">
        <v>58</v>
      </c>
      <c r="D54" s="12" t="s">
        <v>419</v>
      </c>
      <c r="E54" s="12" t="s">
        <v>359</v>
      </c>
      <c r="F54" s="12" t="s">
        <v>311</v>
      </c>
      <c r="G54" s="45" t="s">
        <v>439</v>
      </c>
      <c r="H54" s="31">
        <v>30000</v>
      </c>
      <c r="I54" s="13"/>
      <c r="J54" s="13">
        <f t="shared" si="2"/>
        <v>30000</v>
      </c>
      <c r="K54" s="12" t="s">
        <v>355</v>
      </c>
      <c r="L54" s="12" t="s">
        <v>440</v>
      </c>
      <c r="M54" s="12" t="s">
        <v>441</v>
      </c>
      <c r="N54" s="12" t="s">
        <v>73</v>
      </c>
    </row>
    <row r="55" spans="1:14" s="15" customFormat="1" ht="30" customHeight="1">
      <c r="A55" s="21">
        <v>51</v>
      </c>
      <c r="B55" s="21" t="s">
        <v>307</v>
      </c>
      <c r="C55" s="12" t="s">
        <v>58</v>
      </c>
      <c r="D55" s="12" t="s">
        <v>419</v>
      </c>
      <c r="E55" s="12" t="s">
        <v>442</v>
      </c>
      <c r="F55" s="12" t="s">
        <v>311</v>
      </c>
      <c r="G55" s="19" t="s">
        <v>443</v>
      </c>
      <c r="H55" s="13">
        <v>60000</v>
      </c>
      <c r="I55" s="13"/>
      <c r="J55" s="13">
        <f t="shared" si="2"/>
        <v>60000</v>
      </c>
      <c r="K55" s="12" t="s">
        <v>355</v>
      </c>
      <c r="L55" s="12" t="s">
        <v>444</v>
      </c>
      <c r="M55" s="12" t="s">
        <v>445</v>
      </c>
      <c r="N55" s="12" t="s">
        <v>446</v>
      </c>
    </row>
    <row r="56" spans="1:14" s="15" customFormat="1" ht="30" customHeight="1">
      <c r="A56" s="21">
        <v>52</v>
      </c>
      <c r="B56" s="59" t="s">
        <v>307</v>
      </c>
      <c r="C56" s="59" t="s">
        <v>308</v>
      </c>
      <c r="D56" s="59" t="s">
        <v>419</v>
      </c>
      <c r="E56" s="59" t="s">
        <v>359</v>
      </c>
      <c r="F56" s="12" t="s">
        <v>311</v>
      </c>
      <c r="G56" s="63" t="s">
        <v>447</v>
      </c>
      <c r="H56" s="64">
        <v>5757434</v>
      </c>
      <c r="I56" s="64">
        <v>1016000</v>
      </c>
      <c r="J56" s="64">
        <v>6773434</v>
      </c>
      <c r="K56" s="59" t="s">
        <v>313</v>
      </c>
      <c r="L56" s="59" t="s">
        <v>448</v>
      </c>
      <c r="M56" s="59" t="s">
        <v>449</v>
      </c>
      <c r="N56" s="59" t="s">
        <v>450</v>
      </c>
    </row>
    <row r="57" spans="1:14" s="15" customFormat="1" ht="30" customHeight="1">
      <c r="A57" s="21">
        <v>53</v>
      </c>
      <c r="B57" s="21" t="s">
        <v>307</v>
      </c>
      <c r="C57" s="21" t="s">
        <v>308</v>
      </c>
      <c r="D57" s="21" t="s">
        <v>451</v>
      </c>
      <c r="E57" s="21" t="s">
        <v>359</v>
      </c>
      <c r="F57" s="21" t="s">
        <v>452</v>
      </c>
      <c r="G57" s="54" t="s">
        <v>453</v>
      </c>
      <c r="H57" s="55">
        <v>7473488.9574999996</v>
      </c>
      <c r="I57" s="55">
        <v>1318850.9924999999</v>
      </c>
      <c r="J57" s="55">
        <f t="shared" ref="J57:J74" si="3">H57+I57</f>
        <v>8792339.9499999993</v>
      </c>
      <c r="K57" s="55" t="s">
        <v>313</v>
      </c>
      <c r="L57" s="21" t="s">
        <v>454</v>
      </c>
      <c r="M57" s="21" t="s">
        <v>455</v>
      </c>
      <c r="N57" s="21" t="s">
        <v>456</v>
      </c>
    </row>
    <row r="58" spans="1:14" s="15" customFormat="1" ht="30" customHeight="1">
      <c r="A58" s="21">
        <v>54</v>
      </c>
      <c r="B58" s="21" t="s">
        <v>307</v>
      </c>
      <c r="C58" s="21" t="s">
        <v>308</v>
      </c>
      <c r="D58" s="21" t="s">
        <v>451</v>
      </c>
      <c r="E58" s="21" t="s">
        <v>359</v>
      </c>
      <c r="F58" s="21" t="s">
        <v>452</v>
      </c>
      <c r="G58" s="54" t="s">
        <v>457</v>
      </c>
      <c r="H58" s="55">
        <v>140040000</v>
      </c>
      <c r="I58" s="55">
        <v>24973000</v>
      </c>
      <c r="J58" s="55">
        <f t="shared" si="3"/>
        <v>165013000</v>
      </c>
      <c r="K58" s="55" t="s">
        <v>313</v>
      </c>
      <c r="L58" s="21" t="s">
        <v>454</v>
      </c>
      <c r="M58" s="21" t="s">
        <v>458</v>
      </c>
      <c r="N58" s="21" t="s">
        <v>459</v>
      </c>
    </row>
    <row r="59" spans="1:14" s="15" customFormat="1" ht="30" customHeight="1">
      <c r="A59" s="21">
        <v>55</v>
      </c>
      <c r="B59" s="21" t="s">
        <v>307</v>
      </c>
      <c r="C59" s="12" t="s">
        <v>308</v>
      </c>
      <c r="D59" s="12" t="s">
        <v>451</v>
      </c>
      <c r="E59" s="12" t="s">
        <v>344</v>
      </c>
      <c r="F59" s="12" t="s">
        <v>311</v>
      </c>
      <c r="G59" s="19" t="s">
        <v>460</v>
      </c>
      <c r="H59" s="13">
        <f>4484800-I59</f>
        <v>3738800</v>
      </c>
      <c r="I59" s="13">
        <v>746000</v>
      </c>
      <c r="J59" s="13">
        <f t="shared" si="3"/>
        <v>4484800</v>
      </c>
      <c r="K59" s="13" t="s">
        <v>355</v>
      </c>
      <c r="L59" s="12" t="s">
        <v>340</v>
      </c>
      <c r="M59" s="12" t="s">
        <v>461</v>
      </c>
      <c r="N59" s="12" t="s">
        <v>462</v>
      </c>
    </row>
    <row r="60" spans="1:14" s="15" customFormat="1" ht="30" customHeight="1">
      <c r="A60" s="21">
        <v>56</v>
      </c>
      <c r="B60" s="21" t="s">
        <v>307</v>
      </c>
      <c r="C60" s="12" t="s">
        <v>308</v>
      </c>
      <c r="D60" s="12" t="s">
        <v>451</v>
      </c>
      <c r="E60" s="12" t="s">
        <v>359</v>
      </c>
      <c r="F60" s="12" t="s">
        <v>54</v>
      </c>
      <c r="G60" s="19" t="s">
        <v>463</v>
      </c>
      <c r="H60" s="13">
        <v>120000</v>
      </c>
      <c r="I60" s="13"/>
      <c r="J60" s="13">
        <f t="shared" si="3"/>
        <v>120000</v>
      </c>
      <c r="K60" s="13" t="s">
        <v>355</v>
      </c>
      <c r="L60" s="12" t="s">
        <v>464</v>
      </c>
      <c r="M60" s="12" t="s">
        <v>465</v>
      </c>
      <c r="N60" s="12" t="s">
        <v>466</v>
      </c>
    </row>
    <row r="61" spans="1:14" s="15" customFormat="1" ht="30" customHeight="1">
      <c r="A61" s="21">
        <v>57</v>
      </c>
      <c r="B61" s="21" t="s">
        <v>307</v>
      </c>
      <c r="C61" s="12" t="s">
        <v>308</v>
      </c>
      <c r="D61" s="12" t="s">
        <v>451</v>
      </c>
      <c r="E61" s="12" t="s">
        <v>359</v>
      </c>
      <c r="F61" s="12" t="s">
        <v>54</v>
      </c>
      <c r="G61" s="19" t="s">
        <v>467</v>
      </c>
      <c r="H61" s="13">
        <v>40000</v>
      </c>
      <c r="I61" s="13"/>
      <c r="J61" s="13">
        <f t="shared" si="3"/>
        <v>40000</v>
      </c>
      <c r="K61" s="13" t="s">
        <v>355</v>
      </c>
      <c r="L61" s="12" t="s">
        <v>464</v>
      </c>
      <c r="M61" s="12" t="s">
        <v>465</v>
      </c>
      <c r="N61" s="12" t="s">
        <v>466</v>
      </c>
    </row>
    <row r="62" spans="1:14" s="15" customFormat="1" ht="30" customHeight="1">
      <c r="A62" s="21">
        <v>58</v>
      </c>
      <c r="B62" s="21" t="s">
        <v>307</v>
      </c>
      <c r="C62" s="12" t="s">
        <v>58</v>
      </c>
      <c r="D62" s="12" t="s">
        <v>451</v>
      </c>
      <c r="E62" s="12" t="s">
        <v>468</v>
      </c>
      <c r="F62" s="12" t="s">
        <v>311</v>
      </c>
      <c r="G62" s="19" t="s">
        <v>469</v>
      </c>
      <c r="H62" s="13">
        <v>94700</v>
      </c>
      <c r="I62" s="13"/>
      <c r="J62" s="13">
        <f t="shared" si="3"/>
        <v>94700</v>
      </c>
      <c r="K62" s="13" t="s">
        <v>355</v>
      </c>
      <c r="L62" s="12" t="s">
        <v>464</v>
      </c>
      <c r="M62" s="12" t="s">
        <v>470</v>
      </c>
      <c r="N62" s="12" t="s">
        <v>466</v>
      </c>
    </row>
    <row r="63" spans="1:14" s="15" customFormat="1" ht="30" customHeight="1">
      <c r="A63" s="21">
        <v>59</v>
      </c>
      <c r="B63" s="21" t="s">
        <v>307</v>
      </c>
      <c r="C63" s="12" t="s">
        <v>58</v>
      </c>
      <c r="D63" s="12" t="s">
        <v>451</v>
      </c>
      <c r="E63" s="12" t="s">
        <v>468</v>
      </c>
      <c r="F63" s="12" t="s">
        <v>311</v>
      </c>
      <c r="G63" s="19" t="s">
        <v>471</v>
      </c>
      <c r="H63" s="13">
        <v>54500</v>
      </c>
      <c r="I63" s="13"/>
      <c r="J63" s="13">
        <f t="shared" si="3"/>
        <v>54500</v>
      </c>
      <c r="K63" s="13" t="s">
        <v>355</v>
      </c>
      <c r="L63" s="12" t="s">
        <v>464</v>
      </c>
      <c r="M63" s="12" t="s">
        <v>472</v>
      </c>
      <c r="N63" s="12" t="s">
        <v>466</v>
      </c>
    </row>
    <row r="64" spans="1:14" s="15" customFormat="1" ht="30" customHeight="1">
      <c r="A64" s="21">
        <v>60</v>
      </c>
      <c r="B64" s="21" t="s">
        <v>307</v>
      </c>
      <c r="C64" s="12" t="s">
        <v>58</v>
      </c>
      <c r="D64" s="12" t="s">
        <v>451</v>
      </c>
      <c r="E64" s="12" t="s">
        <v>468</v>
      </c>
      <c r="F64" s="12" t="s">
        <v>311</v>
      </c>
      <c r="G64" s="19" t="s">
        <v>473</v>
      </c>
      <c r="H64" s="13">
        <v>64000</v>
      </c>
      <c r="I64" s="13"/>
      <c r="J64" s="13">
        <f t="shared" si="3"/>
        <v>64000</v>
      </c>
      <c r="K64" s="13" t="s">
        <v>355</v>
      </c>
      <c r="L64" s="12" t="s">
        <v>464</v>
      </c>
      <c r="M64" s="12" t="s">
        <v>474</v>
      </c>
      <c r="N64" s="12" t="s">
        <v>475</v>
      </c>
    </row>
    <row r="65" spans="1:14" s="15" customFormat="1" ht="30" customHeight="1">
      <c r="A65" s="21">
        <v>61</v>
      </c>
      <c r="B65" s="21" t="s">
        <v>307</v>
      </c>
      <c r="C65" s="12" t="s">
        <v>308</v>
      </c>
      <c r="D65" s="12" t="s">
        <v>451</v>
      </c>
      <c r="E65" s="12" t="s">
        <v>359</v>
      </c>
      <c r="F65" s="12" t="s">
        <v>353</v>
      </c>
      <c r="G65" s="19" t="s">
        <v>476</v>
      </c>
      <c r="H65" s="13">
        <v>50000</v>
      </c>
      <c r="I65" s="13"/>
      <c r="J65" s="13">
        <f t="shared" si="3"/>
        <v>50000</v>
      </c>
      <c r="K65" s="13" t="s">
        <v>355</v>
      </c>
      <c r="L65" s="12" t="s">
        <v>356</v>
      </c>
      <c r="M65" s="12" t="s">
        <v>357</v>
      </c>
      <c r="N65" s="12" t="s">
        <v>358</v>
      </c>
    </row>
    <row r="66" spans="1:14" s="15" customFormat="1" ht="30" customHeight="1">
      <c r="A66" s="21">
        <v>62</v>
      </c>
      <c r="B66" s="21" t="s">
        <v>307</v>
      </c>
      <c r="C66" s="12" t="s">
        <v>308</v>
      </c>
      <c r="D66" s="12" t="s">
        <v>451</v>
      </c>
      <c r="E66" s="12" t="s">
        <v>381</v>
      </c>
      <c r="F66" s="12" t="s">
        <v>353</v>
      </c>
      <c r="G66" s="19" t="s">
        <v>477</v>
      </c>
      <c r="H66" s="13">
        <v>100000</v>
      </c>
      <c r="I66" s="13"/>
      <c r="J66" s="13">
        <f t="shared" si="3"/>
        <v>100000</v>
      </c>
      <c r="K66" s="13" t="s">
        <v>355</v>
      </c>
      <c r="L66" s="12" t="s">
        <v>356</v>
      </c>
      <c r="M66" s="12" t="s">
        <v>408</v>
      </c>
      <c r="N66" s="12" t="s">
        <v>409</v>
      </c>
    </row>
    <row r="67" spans="1:14" s="15" customFormat="1" ht="30" customHeight="1">
      <c r="A67" s="21">
        <v>63</v>
      </c>
      <c r="B67" s="21" t="s">
        <v>307</v>
      </c>
      <c r="C67" s="12" t="s">
        <v>308</v>
      </c>
      <c r="D67" s="12" t="s">
        <v>451</v>
      </c>
      <c r="E67" s="12" t="s">
        <v>352</v>
      </c>
      <c r="F67" s="12" t="s">
        <v>311</v>
      </c>
      <c r="G67" s="45" t="s">
        <v>478</v>
      </c>
      <c r="H67" s="31">
        <v>60000</v>
      </c>
      <c r="I67" s="13"/>
      <c r="J67" s="13">
        <f t="shared" si="3"/>
        <v>60000</v>
      </c>
      <c r="K67" s="12" t="s">
        <v>355</v>
      </c>
      <c r="L67" s="12" t="s">
        <v>440</v>
      </c>
      <c r="M67" s="12" t="s">
        <v>479</v>
      </c>
      <c r="N67" s="12" t="s">
        <v>480</v>
      </c>
    </row>
    <row r="68" spans="1:14" s="15" customFormat="1" ht="30" customHeight="1">
      <c r="A68" s="21">
        <v>64</v>
      </c>
      <c r="B68" s="21" t="s">
        <v>307</v>
      </c>
      <c r="C68" s="12" t="s">
        <v>58</v>
      </c>
      <c r="D68" s="12" t="s">
        <v>451</v>
      </c>
      <c r="E68" s="12" t="s">
        <v>359</v>
      </c>
      <c r="F68" s="12" t="s">
        <v>311</v>
      </c>
      <c r="G68" s="45" t="s">
        <v>481</v>
      </c>
      <c r="H68" s="31">
        <v>47500</v>
      </c>
      <c r="I68" s="13"/>
      <c r="J68" s="13">
        <f t="shared" si="3"/>
        <v>47500</v>
      </c>
      <c r="K68" s="12" t="s">
        <v>355</v>
      </c>
      <c r="L68" s="12" t="s">
        <v>440</v>
      </c>
      <c r="M68" s="12" t="s">
        <v>479</v>
      </c>
      <c r="N68" s="12" t="s">
        <v>73</v>
      </c>
    </row>
    <row r="69" spans="1:14" s="15" customFormat="1" ht="30" customHeight="1">
      <c r="A69" s="21">
        <v>65</v>
      </c>
      <c r="B69" s="21" t="s">
        <v>307</v>
      </c>
      <c r="C69" s="12" t="s">
        <v>58</v>
      </c>
      <c r="D69" s="12" t="s">
        <v>451</v>
      </c>
      <c r="E69" s="12" t="s">
        <v>402</v>
      </c>
      <c r="F69" s="12" t="s">
        <v>311</v>
      </c>
      <c r="G69" s="45" t="s">
        <v>482</v>
      </c>
      <c r="H69" s="31">
        <v>50000</v>
      </c>
      <c r="I69" s="13"/>
      <c r="J69" s="13">
        <f t="shared" si="3"/>
        <v>50000</v>
      </c>
      <c r="K69" s="12" t="s">
        <v>355</v>
      </c>
      <c r="L69" s="12" t="s">
        <v>440</v>
      </c>
      <c r="M69" s="12" t="s">
        <v>483</v>
      </c>
      <c r="N69" s="12" t="s">
        <v>73</v>
      </c>
    </row>
    <row r="70" spans="1:14" s="15" customFormat="1" ht="30" customHeight="1">
      <c r="A70" s="21">
        <v>66</v>
      </c>
      <c r="B70" s="21" t="s">
        <v>307</v>
      </c>
      <c r="C70" s="12" t="s">
        <v>58</v>
      </c>
      <c r="D70" s="12" t="s">
        <v>451</v>
      </c>
      <c r="E70" s="12" t="s">
        <v>359</v>
      </c>
      <c r="F70" s="12" t="s">
        <v>311</v>
      </c>
      <c r="G70" s="45" t="s">
        <v>484</v>
      </c>
      <c r="H70" s="31">
        <v>100000</v>
      </c>
      <c r="I70" s="13"/>
      <c r="J70" s="13">
        <f t="shared" si="3"/>
        <v>100000</v>
      </c>
      <c r="K70" s="12" t="s">
        <v>355</v>
      </c>
      <c r="L70" s="12" t="s">
        <v>440</v>
      </c>
      <c r="M70" s="12" t="s">
        <v>483</v>
      </c>
      <c r="N70" s="12" t="s">
        <v>73</v>
      </c>
    </row>
    <row r="71" spans="1:14" s="15" customFormat="1" ht="30" customHeight="1">
      <c r="A71" s="21">
        <v>67</v>
      </c>
      <c r="B71" s="21" t="s">
        <v>307</v>
      </c>
      <c r="C71" s="12" t="s">
        <v>58</v>
      </c>
      <c r="D71" s="12" t="s">
        <v>451</v>
      </c>
      <c r="E71" s="12" t="s">
        <v>442</v>
      </c>
      <c r="F71" s="12" t="s">
        <v>311</v>
      </c>
      <c r="G71" s="45" t="s">
        <v>485</v>
      </c>
      <c r="H71" s="31">
        <v>50000</v>
      </c>
      <c r="I71" s="13"/>
      <c r="J71" s="13">
        <f t="shared" si="3"/>
        <v>50000</v>
      </c>
      <c r="K71" s="12" t="s">
        <v>355</v>
      </c>
      <c r="L71" s="12" t="s">
        <v>440</v>
      </c>
      <c r="M71" s="12" t="s">
        <v>483</v>
      </c>
      <c r="N71" s="12" t="s">
        <v>73</v>
      </c>
    </row>
    <row r="72" spans="1:14" s="15" customFormat="1" ht="30" customHeight="1">
      <c r="A72" s="21">
        <v>68</v>
      </c>
      <c r="B72" s="21" t="s">
        <v>307</v>
      </c>
      <c r="C72" s="12" t="s">
        <v>308</v>
      </c>
      <c r="D72" s="12" t="s">
        <v>451</v>
      </c>
      <c r="E72" s="12" t="s">
        <v>359</v>
      </c>
      <c r="F72" s="12" t="s">
        <v>311</v>
      </c>
      <c r="G72" s="19" t="s">
        <v>486</v>
      </c>
      <c r="H72" s="13">
        <v>30000</v>
      </c>
      <c r="I72" s="13"/>
      <c r="J72" s="13">
        <f t="shared" si="3"/>
        <v>30000</v>
      </c>
      <c r="K72" s="13" t="s">
        <v>355</v>
      </c>
      <c r="L72" s="12" t="s">
        <v>444</v>
      </c>
      <c r="M72" s="12" t="s">
        <v>487</v>
      </c>
      <c r="N72" s="12" t="s">
        <v>488</v>
      </c>
    </row>
    <row r="73" spans="1:14" s="15" customFormat="1" ht="30" customHeight="1">
      <c r="A73" s="21">
        <v>69</v>
      </c>
      <c r="B73" s="21" t="s">
        <v>307</v>
      </c>
      <c r="C73" s="12" t="s">
        <v>58</v>
      </c>
      <c r="D73" s="12" t="s">
        <v>451</v>
      </c>
      <c r="E73" s="12" t="s">
        <v>442</v>
      </c>
      <c r="F73" s="12" t="s">
        <v>311</v>
      </c>
      <c r="G73" s="19" t="s">
        <v>489</v>
      </c>
      <c r="H73" s="13">
        <v>24400</v>
      </c>
      <c r="I73" s="13"/>
      <c r="J73" s="13">
        <f t="shared" si="3"/>
        <v>24400</v>
      </c>
      <c r="K73" s="12" t="s">
        <v>355</v>
      </c>
      <c r="L73" s="12" t="s">
        <v>444</v>
      </c>
      <c r="M73" s="12" t="s">
        <v>490</v>
      </c>
      <c r="N73" s="12" t="s">
        <v>491</v>
      </c>
    </row>
    <row r="74" spans="1:14" s="15" customFormat="1" ht="30" customHeight="1">
      <c r="A74" s="21">
        <v>70</v>
      </c>
      <c r="B74" s="21" t="s">
        <v>307</v>
      </c>
      <c r="C74" s="12" t="s">
        <v>58</v>
      </c>
      <c r="D74" s="12" t="s">
        <v>451</v>
      </c>
      <c r="E74" s="12" t="s">
        <v>468</v>
      </c>
      <c r="F74" s="12" t="s">
        <v>311</v>
      </c>
      <c r="G74" s="19" t="s">
        <v>492</v>
      </c>
      <c r="H74" s="13">
        <v>53000</v>
      </c>
      <c r="I74" s="13"/>
      <c r="J74" s="13">
        <f t="shared" si="3"/>
        <v>53000</v>
      </c>
      <c r="K74" s="12" t="s">
        <v>355</v>
      </c>
      <c r="L74" s="12" t="s">
        <v>444</v>
      </c>
      <c r="M74" s="12" t="s">
        <v>493</v>
      </c>
      <c r="N74" s="12" t="s">
        <v>494</v>
      </c>
    </row>
    <row r="75" spans="1:14" s="15" customFormat="1" ht="30" customHeight="1">
      <c r="A75" s="21">
        <v>71</v>
      </c>
      <c r="B75" s="21" t="s">
        <v>114</v>
      </c>
      <c r="C75" s="22" t="s">
        <v>58</v>
      </c>
      <c r="D75" s="23" t="s">
        <v>451</v>
      </c>
      <c r="E75" s="22" t="s">
        <v>116</v>
      </c>
      <c r="F75" s="22" t="s">
        <v>311</v>
      </c>
      <c r="G75" s="44" t="s">
        <v>137</v>
      </c>
      <c r="H75" s="25">
        <v>2692599.6648201789</v>
      </c>
      <c r="I75" s="25">
        <v>1150128.556701412</v>
      </c>
      <c r="J75" s="25">
        <v>3842728.2215215908</v>
      </c>
      <c r="K75" s="26" t="s">
        <v>313</v>
      </c>
      <c r="L75" s="22" t="s">
        <v>118</v>
      </c>
      <c r="M75" s="23" t="s">
        <v>127</v>
      </c>
      <c r="N75" s="22" t="s">
        <v>495</v>
      </c>
    </row>
    <row r="76" spans="1:14" s="15" customFormat="1" ht="30" customHeight="1">
      <c r="A76" s="21">
        <v>72</v>
      </c>
      <c r="B76" s="21" t="s">
        <v>114</v>
      </c>
      <c r="C76" s="22" t="s">
        <v>58</v>
      </c>
      <c r="D76" s="23" t="s">
        <v>496</v>
      </c>
      <c r="E76" s="22" t="s">
        <v>120</v>
      </c>
      <c r="F76" s="22" t="s">
        <v>497</v>
      </c>
      <c r="G76" s="44" t="s">
        <v>138</v>
      </c>
      <c r="H76" s="25">
        <v>1509512.687118629</v>
      </c>
      <c r="I76" s="25">
        <v>552381.43543106224</v>
      </c>
      <c r="J76" s="25">
        <v>2061894.1225496912</v>
      </c>
      <c r="K76" s="26" t="s">
        <v>498</v>
      </c>
      <c r="L76" s="22" t="s">
        <v>118</v>
      </c>
      <c r="M76" s="23" t="s">
        <v>127</v>
      </c>
      <c r="N76" s="22" t="s">
        <v>495</v>
      </c>
    </row>
    <row r="77" spans="1:14" s="15" customFormat="1" ht="30" customHeight="1">
      <c r="A77" s="21">
        <v>73</v>
      </c>
      <c r="B77" s="21" t="s">
        <v>114</v>
      </c>
      <c r="C77" s="22" t="s">
        <v>58</v>
      </c>
      <c r="D77" s="23" t="s">
        <v>142</v>
      </c>
      <c r="E77" s="22" t="s">
        <v>116</v>
      </c>
      <c r="F77" s="22" t="s">
        <v>497</v>
      </c>
      <c r="G77" s="44" t="s">
        <v>143</v>
      </c>
      <c r="H77" s="24">
        <v>5144784.0090711275</v>
      </c>
      <c r="I77" s="24">
        <v>2197565.0833666166</v>
      </c>
      <c r="J77" s="25">
        <v>7342349.0924377441</v>
      </c>
      <c r="K77" s="26" t="s">
        <v>498</v>
      </c>
      <c r="L77" s="22" t="s">
        <v>118</v>
      </c>
      <c r="M77" s="23" t="s">
        <v>140</v>
      </c>
      <c r="N77" s="22" t="s">
        <v>499</v>
      </c>
    </row>
    <row r="78" spans="1:14" s="15" customFormat="1" ht="30" customHeight="1">
      <c r="A78" s="21">
        <v>74</v>
      </c>
      <c r="B78" s="21" t="s">
        <v>114</v>
      </c>
      <c r="C78" s="22" t="s">
        <v>58</v>
      </c>
      <c r="D78" s="23" t="s">
        <v>142</v>
      </c>
      <c r="E78" s="22" t="s">
        <v>120</v>
      </c>
      <c r="F78" s="22" t="s">
        <v>500</v>
      </c>
      <c r="G78" s="44" t="s">
        <v>144</v>
      </c>
      <c r="H78" s="24">
        <v>2884244.8566138996</v>
      </c>
      <c r="I78" s="24">
        <v>1055442.1487322273</v>
      </c>
      <c r="J78" s="25">
        <v>3939687.0053461269</v>
      </c>
      <c r="K78" s="26" t="s">
        <v>501</v>
      </c>
      <c r="L78" s="22" t="s">
        <v>118</v>
      </c>
      <c r="M78" s="23" t="s">
        <v>140</v>
      </c>
      <c r="N78" s="22" t="s">
        <v>499</v>
      </c>
    </row>
    <row r="79" spans="1:14" s="15" customFormat="1" ht="30" customHeight="1">
      <c r="A79" s="21">
        <v>75</v>
      </c>
      <c r="B79" s="21" t="s">
        <v>114</v>
      </c>
      <c r="C79" s="22" t="s">
        <v>58</v>
      </c>
      <c r="D79" s="23" t="s">
        <v>142</v>
      </c>
      <c r="E79" s="22" t="s">
        <v>116</v>
      </c>
      <c r="F79" s="22" t="s">
        <v>500</v>
      </c>
      <c r="G79" s="44" t="s">
        <v>145</v>
      </c>
      <c r="H79" s="24">
        <v>11839026.585266622</v>
      </c>
      <c r="I79" s="24">
        <v>5056972.5374201518</v>
      </c>
      <c r="J79" s="25">
        <v>16895999.122686774</v>
      </c>
      <c r="K79" s="26" t="s">
        <v>501</v>
      </c>
      <c r="L79" s="22" t="s">
        <v>118</v>
      </c>
      <c r="M79" s="23" t="s">
        <v>140</v>
      </c>
      <c r="N79" s="22" t="s">
        <v>499</v>
      </c>
    </row>
    <row r="80" spans="1:14" s="15" customFormat="1" ht="30" customHeight="1">
      <c r="A80" s="21">
        <v>76</v>
      </c>
      <c r="B80" s="21" t="s">
        <v>114</v>
      </c>
      <c r="C80" s="22" t="s">
        <v>58</v>
      </c>
      <c r="D80" s="23" t="s">
        <v>142</v>
      </c>
      <c r="E80" s="22" t="s">
        <v>120</v>
      </c>
      <c r="F80" s="22" t="s">
        <v>500</v>
      </c>
      <c r="G80" s="44" t="s">
        <v>146</v>
      </c>
      <c r="H80" s="24">
        <v>6637139.9607182993</v>
      </c>
      <c r="I80" s="24">
        <v>2428752.6232433179</v>
      </c>
      <c r="J80" s="25">
        <v>9065892.5839616172</v>
      </c>
      <c r="K80" s="26" t="s">
        <v>501</v>
      </c>
      <c r="L80" s="22" t="s">
        <v>118</v>
      </c>
      <c r="M80" s="23" t="s">
        <v>140</v>
      </c>
      <c r="N80" s="22" t="s">
        <v>499</v>
      </c>
    </row>
    <row r="81" spans="1:14" s="15" customFormat="1" ht="30" customHeight="1">
      <c r="A81" s="21">
        <v>77</v>
      </c>
      <c r="B81" s="21" t="s">
        <v>502</v>
      </c>
      <c r="C81" s="12" t="s">
        <v>503</v>
      </c>
      <c r="D81" s="12" t="s">
        <v>504</v>
      </c>
      <c r="E81" s="12" t="s">
        <v>505</v>
      </c>
      <c r="F81" s="12" t="s">
        <v>500</v>
      </c>
      <c r="G81" s="19" t="s">
        <v>162</v>
      </c>
      <c r="H81" s="13">
        <v>2190000</v>
      </c>
      <c r="I81" s="13">
        <v>867000</v>
      </c>
      <c r="J81" s="13">
        <f>H81+I81</f>
        <v>3057000</v>
      </c>
      <c r="K81" s="13" t="s">
        <v>501</v>
      </c>
      <c r="L81" s="12" t="s">
        <v>506</v>
      </c>
      <c r="M81" s="12" t="s">
        <v>507</v>
      </c>
      <c r="N81" s="12" t="s">
        <v>508</v>
      </c>
    </row>
    <row r="82" spans="1:14" s="15" customFormat="1" ht="30" customHeight="1">
      <c r="A82" s="21">
        <v>78</v>
      </c>
      <c r="B82" s="21" t="s">
        <v>307</v>
      </c>
      <c r="C82" s="12" t="s">
        <v>58</v>
      </c>
      <c r="D82" s="12" t="s">
        <v>451</v>
      </c>
      <c r="E82" s="12" t="s">
        <v>310</v>
      </c>
      <c r="F82" s="12" t="s">
        <v>311</v>
      </c>
      <c r="G82" s="19" t="s">
        <v>163</v>
      </c>
      <c r="H82" s="13">
        <v>1232000</v>
      </c>
      <c r="I82" s="13">
        <v>273000</v>
      </c>
      <c r="J82" s="13">
        <f>H82+I82</f>
        <v>1505000</v>
      </c>
      <c r="K82" s="13" t="s">
        <v>313</v>
      </c>
      <c r="L82" s="12" t="s">
        <v>509</v>
      </c>
      <c r="M82" s="12" t="s">
        <v>507</v>
      </c>
      <c r="N82" s="12" t="s">
        <v>508</v>
      </c>
    </row>
    <row r="83" spans="1:14" s="15" customFormat="1" ht="30" customHeight="1">
      <c r="A83" s="21">
        <v>79</v>
      </c>
      <c r="B83" s="21" t="s">
        <v>307</v>
      </c>
      <c r="C83" s="12" t="s">
        <v>308</v>
      </c>
      <c r="D83" s="23" t="s">
        <v>451</v>
      </c>
      <c r="E83" s="22" t="s">
        <v>510</v>
      </c>
      <c r="F83" s="22" t="s">
        <v>353</v>
      </c>
      <c r="G83" s="44" t="s">
        <v>511</v>
      </c>
      <c r="H83" s="24">
        <v>40000</v>
      </c>
      <c r="I83" s="24"/>
      <c r="J83" s="25">
        <v>40000</v>
      </c>
      <c r="K83" s="26" t="s">
        <v>355</v>
      </c>
      <c r="L83" s="12" t="s">
        <v>512</v>
      </c>
      <c r="M83" s="12" t="s">
        <v>513</v>
      </c>
      <c r="N83" s="12" t="s">
        <v>514</v>
      </c>
    </row>
    <row r="84" spans="1:14" s="15" customFormat="1" ht="30" customHeight="1">
      <c r="A84" s="21">
        <v>80</v>
      </c>
      <c r="B84" s="21" t="s">
        <v>307</v>
      </c>
      <c r="C84" s="12" t="s">
        <v>308</v>
      </c>
      <c r="D84" s="12" t="s">
        <v>451</v>
      </c>
      <c r="E84" s="12" t="s">
        <v>442</v>
      </c>
      <c r="F84" s="12" t="s">
        <v>353</v>
      </c>
      <c r="G84" s="19" t="s">
        <v>515</v>
      </c>
      <c r="H84" s="13">
        <v>68000</v>
      </c>
      <c r="I84" s="13"/>
      <c r="J84" s="13">
        <v>68000</v>
      </c>
      <c r="K84" s="26" t="s">
        <v>355</v>
      </c>
      <c r="L84" s="12" t="s">
        <v>512</v>
      </c>
      <c r="M84" s="12" t="s">
        <v>516</v>
      </c>
      <c r="N84" s="12" t="s">
        <v>517</v>
      </c>
    </row>
    <row r="85" spans="1:14" s="15" customFormat="1" ht="30" customHeight="1">
      <c r="A85" s="21">
        <v>81</v>
      </c>
      <c r="B85" s="21" t="s">
        <v>307</v>
      </c>
      <c r="C85" s="12">
        <v>2014</v>
      </c>
      <c r="D85" s="12" t="s">
        <v>451</v>
      </c>
      <c r="E85" s="12" t="s">
        <v>359</v>
      </c>
      <c r="F85" s="12" t="s">
        <v>311</v>
      </c>
      <c r="G85" s="19" t="s">
        <v>518</v>
      </c>
      <c r="H85" s="13">
        <v>200000</v>
      </c>
      <c r="I85" s="13"/>
      <c r="J85" s="13">
        <v>200000</v>
      </c>
      <c r="K85" s="13" t="s">
        <v>355</v>
      </c>
      <c r="L85" s="12" t="s">
        <v>519</v>
      </c>
      <c r="M85" s="12" t="s">
        <v>520</v>
      </c>
      <c r="N85" s="12" t="s">
        <v>521</v>
      </c>
    </row>
    <row r="86" spans="1:14" s="15" customFormat="1" ht="30" customHeight="1">
      <c r="A86" s="21">
        <v>82</v>
      </c>
      <c r="B86" s="21" t="s">
        <v>307</v>
      </c>
      <c r="C86" s="21" t="s">
        <v>308</v>
      </c>
      <c r="D86" s="21" t="s">
        <v>522</v>
      </c>
      <c r="E86" s="21" t="s">
        <v>359</v>
      </c>
      <c r="F86" s="21" t="s">
        <v>311</v>
      </c>
      <c r="G86" s="54" t="s">
        <v>523</v>
      </c>
      <c r="H86" s="55">
        <v>1250000</v>
      </c>
      <c r="I86" s="56">
        <v>0</v>
      </c>
      <c r="J86" s="55">
        <f t="shared" ref="J86:J103" si="4">H86+I86</f>
        <v>1250000</v>
      </c>
      <c r="K86" s="21" t="s">
        <v>313</v>
      </c>
      <c r="L86" s="21" t="s">
        <v>524</v>
      </c>
      <c r="M86" s="57" t="s">
        <v>525</v>
      </c>
      <c r="N86" s="21" t="s">
        <v>526</v>
      </c>
    </row>
    <row r="87" spans="1:14" s="15" customFormat="1" ht="30" customHeight="1">
      <c r="A87" s="21">
        <v>83</v>
      </c>
      <c r="B87" s="21" t="s">
        <v>307</v>
      </c>
      <c r="C87" s="12" t="s">
        <v>308</v>
      </c>
      <c r="D87" s="12" t="s">
        <v>522</v>
      </c>
      <c r="E87" s="12" t="s">
        <v>359</v>
      </c>
      <c r="F87" s="12" t="s">
        <v>311</v>
      </c>
      <c r="G87" s="19" t="s">
        <v>527</v>
      </c>
      <c r="H87" s="13">
        <v>2071017</v>
      </c>
      <c r="I87" s="13">
        <v>0</v>
      </c>
      <c r="J87" s="13">
        <f t="shared" si="4"/>
        <v>2071017</v>
      </c>
      <c r="K87" s="13" t="s">
        <v>313</v>
      </c>
      <c r="L87" s="12" t="s">
        <v>340</v>
      </c>
      <c r="M87" s="12" t="s">
        <v>341</v>
      </c>
      <c r="N87" s="12" t="s">
        <v>342</v>
      </c>
    </row>
    <row r="88" spans="1:14" s="15" customFormat="1" ht="30" customHeight="1">
      <c r="A88" s="21">
        <v>84</v>
      </c>
      <c r="B88" s="21" t="s">
        <v>307</v>
      </c>
      <c r="C88" s="12" t="s">
        <v>308</v>
      </c>
      <c r="D88" s="12" t="s">
        <v>522</v>
      </c>
      <c r="E88" s="12" t="s">
        <v>359</v>
      </c>
      <c r="F88" s="12" t="s">
        <v>311</v>
      </c>
      <c r="G88" s="19" t="s">
        <v>528</v>
      </c>
      <c r="H88" s="13">
        <v>1828358</v>
      </c>
      <c r="I88" s="13">
        <v>0</v>
      </c>
      <c r="J88" s="13">
        <f t="shared" si="4"/>
        <v>1828358</v>
      </c>
      <c r="K88" s="13" t="s">
        <v>313</v>
      </c>
      <c r="L88" s="12" t="s">
        <v>340</v>
      </c>
      <c r="M88" s="12" t="s">
        <v>341</v>
      </c>
      <c r="N88" s="12" t="s">
        <v>342</v>
      </c>
    </row>
    <row r="89" spans="1:14" s="15" customFormat="1" ht="30" customHeight="1">
      <c r="A89" s="21">
        <v>85</v>
      </c>
      <c r="B89" s="21" t="s">
        <v>307</v>
      </c>
      <c r="C89" s="12" t="s">
        <v>308</v>
      </c>
      <c r="D89" s="12" t="s">
        <v>522</v>
      </c>
      <c r="E89" s="12" t="s">
        <v>359</v>
      </c>
      <c r="F89" s="12" t="s">
        <v>311</v>
      </c>
      <c r="G89" s="19" t="s">
        <v>529</v>
      </c>
      <c r="H89" s="13">
        <v>1312031</v>
      </c>
      <c r="I89" s="13">
        <v>0</v>
      </c>
      <c r="J89" s="13">
        <f t="shared" si="4"/>
        <v>1312031</v>
      </c>
      <c r="K89" s="13" t="s">
        <v>313</v>
      </c>
      <c r="L89" s="12" t="s">
        <v>340</v>
      </c>
      <c r="M89" s="12" t="s">
        <v>341</v>
      </c>
      <c r="N89" s="12" t="s">
        <v>342</v>
      </c>
    </row>
    <row r="90" spans="1:14" s="15" customFormat="1" ht="30" customHeight="1">
      <c r="A90" s="21">
        <v>86</v>
      </c>
      <c r="B90" s="21" t="s">
        <v>307</v>
      </c>
      <c r="C90" s="12" t="s">
        <v>308</v>
      </c>
      <c r="D90" s="12" t="s">
        <v>522</v>
      </c>
      <c r="E90" s="12" t="s">
        <v>359</v>
      </c>
      <c r="F90" s="12" t="s">
        <v>311</v>
      </c>
      <c r="G90" s="19" t="s">
        <v>530</v>
      </c>
      <c r="H90" s="13">
        <v>1619022</v>
      </c>
      <c r="I90" s="13">
        <v>0</v>
      </c>
      <c r="J90" s="13">
        <f t="shared" si="4"/>
        <v>1619022</v>
      </c>
      <c r="K90" s="13" t="s">
        <v>313</v>
      </c>
      <c r="L90" s="12" t="s">
        <v>340</v>
      </c>
      <c r="M90" s="12" t="s">
        <v>341</v>
      </c>
      <c r="N90" s="12" t="s">
        <v>342</v>
      </c>
    </row>
    <row r="91" spans="1:14" s="15" customFormat="1" ht="30" customHeight="1">
      <c r="A91" s="21">
        <v>87</v>
      </c>
      <c r="B91" s="21" t="s">
        <v>307</v>
      </c>
      <c r="C91" s="12" t="s">
        <v>308</v>
      </c>
      <c r="D91" s="12" t="s">
        <v>522</v>
      </c>
      <c r="E91" s="12" t="s">
        <v>442</v>
      </c>
      <c r="F91" s="12" t="s">
        <v>353</v>
      </c>
      <c r="G91" s="19" t="s">
        <v>531</v>
      </c>
      <c r="H91" s="13">
        <v>2500000</v>
      </c>
      <c r="I91" s="13">
        <v>0</v>
      </c>
      <c r="J91" s="13">
        <f t="shared" si="4"/>
        <v>2500000</v>
      </c>
      <c r="K91" s="12" t="s">
        <v>355</v>
      </c>
      <c r="L91" s="12" t="s">
        <v>340</v>
      </c>
      <c r="M91" s="12" t="s">
        <v>532</v>
      </c>
      <c r="N91" s="12" t="s">
        <v>533</v>
      </c>
    </row>
    <row r="92" spans="1:14" s="15" customFormat="1" ht="30" customHeight="1">
      <c r="A92" s="21">
        <v>88</v>
      </c>
      <c r="B92" s="21" t="s">
        <v>307</v>
      </c>
      <c r="C92" s="12" t="s">
        <v>308</v>
      </c>
      <c r="D92" s="12" t="s">
        <v>522</v>
      </c>
      <c r="E92" s="12" t="s">
        <v>344</v>
      </c>
      <c r="F92" s="12" t="s">
        <v>311</v>
      </c>
      <c r="G92" s="19" t="s">
        <v>534</v>
      </c>
      <c r="H92" s="13">
        <f>1016180-I92</f>
        <v>690629</v>
      </c>
      <c r="I92" s="13">
        <v>325551</v>
      </c>
      <c r="J92" s="13">
        <f t="shared" si="4"/>
        <v>1016180</v>
      </c>
      <c r="K92" s="12" t="s">
        <v>355</v>
      </c>
      <c r="L92" s="12" t="s">
        <v>340</v>
      </c>
      <c r="M92" s="12" t="s">
        <v>461</v>
      </c>
      <c r="N92" s="12" t="s">
        <v>462</v>
      </c>
    </row>
    <row r="93" spans="1:14" s="15" customFormat="1" ht="30" customHeight="1">
      <c r="A93" s="21">
        <v>89</v>
      </c>
      <c r="B93" s="21" t="s">
        <v>307</v>
      </c>
      <c r="C93" s="12" t="s">
        <v>308</v>
      </c>
      <c r="D93" s="12" t="s">
        <v>522</v>
      </c>
      <c r="E93" s="12" t="s">
        <v>344</v>
      </c>
      <c r="F93" s="12" t="s">
        <v>311</v>
      </c>
      <c r="G93" s="19" t="s">
        <v>535</v>
      </c>
      <c r="H93" s="13">
        <f>1008240-I93</f>
        <v>596791</v>
      </c>
      <c r="I93" s="13">
        <v>411449</v>
      </c>
      <c r="J93" s="13">
        <f t="shared" si="4"/>
        <v>1008240</v>
      </c>
      <c r="K93" s="12" t="s">
        <v>355</v>
      </c>
      <c r="L93" s="12" t="s">
        <v>340</v>
      </c>
      <c r="M93" s="12" t="s">
        <v>461</v>
      </c>
      <c r="N93" s="12" t="s">
        <v>462</v>
      </c>
    </row>
    <row r="94" spans="1:14" s="15" customFormat="1" ht="30" customHeight="1">
      <c r="A94" s="21">
        <v>90</v>
      </c>
      <c r="B94" s="21" t="s">
        <v>307</v>
      </c>
      <c r="C94" s="12" t="s">
        <v>58</v>
      </c>
      <c r="D94" s="12" t="s">
        <v>522</v>
      </c>
      <c r="E94" s="12" t="s">
        <v>402</v>
      </c>
      <c r="F94" s="12" t="s">
        <v>54</v>
      </c>
      <c r="G94" s="19" t="s">
        <v>536</v>
      </c>
      <c r="H94" s="13">
        <v>40000</v>
      </c>
      <c r="I94" s="13"/>
      <c r="J94" s="13">
        <f t="shared" si="4"/>
        <v>40000</v>
      </c>
      <c r="K94" s="13" t="s">
        <v>355</v>
      </c>
      <c r="L94" s="12" t="s">
        <v>464</v>
      </c>
      <c r="M94" s="12" t="s">
        <v>465</v>
      </c>
      <c r="N94" s="12" t="s">
        <v>466</v>
      </c>
    </row>
    <row r="95" spans="1:14" s="15" customFormat="1" ht="30" customHeight="1">
      <c r="A95" s="21">
        <v>91</v>
      </c>
      <c r="B95" s="21" t="s">
        <v>307</v>
      </c>
      <c r="C95" s="12" t="s">
        <v>58</v>
      </c>
      <c r="D95" s="12" t="s">
        <v>522</v>
      </c>
      <c r="E95" s="12" t="s">
        <v>402</v>
      </c>
      <c r="F95" s="12" t="s">
        <v>54</v>
      </c>
      <c r="G95" s="19" t="s">
        <v>537</v>
      </c>
      <c r="H95" s="13">
        <v>30000</v>
      </c>
      <c r="I95" s="13"/>
      <c r="J95" s="13">
        <f t="shared" si="4"/>
        <v>30000</v>
      </c>
      <c r="K95" s="13" t="s">
        <v>355</v>
      </c>
      <c r="L95" s="12" t="s">
        <v>464</v>
      </c>
      <c r="M95" s="12" t="s">
        <v>465</v>
      </c>
      <c r="N95" s="12" t="s">
        <v>466</v>
      </c>
    </row>
    <row r="96" spans="1:14" s="15" customFormat="1" ht="30" customHeight="1">
      <c r="A96" s="21">
        <v>92</v>
      </c>
      <c r="B96" s="21" t="s">
        <v>307</v>
      </c>
      <c r="C96" s="12" t="s">
        <v>58</v>
      </c>
      <c r="D96" s="12" t="s">
        <v>522</v>
      </c>
      <c r="E96" s="12" t="s">
        <v>381</v>
      </c>
      <c r="F96" s="12" t="s">
        <v>54</v>
      </c>
      <c r="G96" s="19" t="s">
        <v>538</v>
      </c>
      <c r="H96" s="13">
        <v>50000</v>
      </c>
      <c r="I96" s="13"/>
      <c r="J96" s="13">
        <f t="shared" si="4"/>
        <v>50000</v>
      </c>
      <c r="K96" s="13" t="s">
        <v>355</v>
      </c>
      <c r="L96" s="12" t="s">
        <v>464</v>
      </c>
      <c r="M96" s="12" t="s">
        <v>470</v>
      </c>
      <c r="N96" s="12" t="s">
        <v>466</v>
      </c>
    </row>
    <row r="97" spans="1:14" s="15" customFormat="1" ht="30" customHeight="1">
      <c r="A97" s="21">
        <v>93</v>
      </c>
      <c r="B97" s="21" t="s">
        <v>307</v>
      </c>
      <c r="C97" s="12" t="s">
        <v>58</v>
      </c>
      <c r="D97" s="12" t="s">
        <v>522</v>
      </c>
      <c r="E97" s="12" t="s">
        <v>359</v>
      </c>
      <c r="F97" s="12" t="s">
        <v>54</v>
      </c>
      <c r="G97" s="19" t="s">
        <v>539</v>
      </c>
      <c r="H97" s="13">
        <v>40000</v>
      </c>
      <c r="I97" s="13"/>
      <c r="J97" s="13">
        <f t="shared" si="4"/>
        <v>40000</v>
      </c>
      <c r="K97" s="13" t="s">
        <v>355</v>
      </c>
      <c r="L97" s="12" t="s">
        <v>464</v>
      </c>
      <c r="M97" s="12" t="s">
        <v>465</v>
      </c>
      <c r="N97" s="12" t="s">
        <v>466</v>
      </c>
    </row>
    <row r="98" spans="1:14" s="15" customFormat="1" ht="30" customHeight="1">
      <c r="A98" s="21">
        <v>94</v>
      </c>
      <c r="B98" s="21" t="s">
        <v>307</v>
      </c>
      <c r="C98" s="12" t="s">
        <v>58</v>
      </c>
      <c r="D98" s="12" t="s">
        <v>522</v>
      </c>
      <c r="E98" s="12" t="s">
        <v>359</v>
      </c>
      <c r="F98" s="12" t="s">
        <v>311</v>
      </c>
      <c r="G98" s="19" t="s">
        <v>540</v>
      </c>
      <c r="H98" s="13">
        <v>80000</v>
      </c>
      <c r="I98" s="13"/>
      <c r="J98" s="13">
        <f t="shared" si="4"/>
        <v>80000</v>
      </c>
      <c r="K98" s="13" t="s">
        <v>355</v>
      </c>
      <c r="L98" s="12" t="s">
        <v>464</v>
      </c>
      <c r="M98" s="12" t="s">
        <v>465</v>
      </c>
      <c r="N98" s="12" t="s">
        <v>466</v>
      </c>
    </row>
    <row r="99" spans="1:14" s="15" customFormat="1" ht="30" customHeight="1">
      <c r="A99" s="21">
        <v>95</v>
      </c>
      <c r="B99" s="21" t="s">
        <v>307</v>
      </c>
      <c r="C99" s="12" t="s">
        <v>308</v>
      </c>
      <c r="D99" s="12" t="s">
        <v>522</v>
      </c>
      <c r="E99" s="12" t="s">
        <v>359</v>
      </c>
      <c r="F99" s="12" t="s">
        <v>311</v>
      </c>
      <c r="G99" s="19" t="s">
        <v>541</v>
      </c>
      <c r="H99" s="13">
        <v>66000</v>
      </c>
      <c r="I99" s="13"/>
      <c r="J99" s="13">
        <f t="shared" si="4"/>
        <v>66000</v>
      </c>
      <c r="K99" s="13" t="s">
        <v>355</v>
      </c>
      <c r="L99" s="12" t="s">
        <v>542</v>
      </c>
      <c r="M99" s="12" t="s">
        <v>543</v>
      </c>
      <c r="N99" s="12" t="s">
        <v>544</v>
      </c>
    </row>
    <row r="100" spans="1:14" s="15" customFormat="1" ht="30" customHeight="1">
      <c r="A100" s="21">
        <v>96</v>
      </c>
      <c r="B100" s="21" t="s">
        <v>307</v>
      </c>
      <c r="C100" s="12" t="s">
        <v>308</v>
      </c>
      <c r="D100" s="12" t="s">
        <v>522</v>
      </c>
      <c r="E100" s="12" t="s">
        <v>359</v>
      </c>
      <c r="F100" s="12" t="s">
        <v>353</v>
      </c>
      <c r="G100" s="19" t="s">
        <v>545</v>
      </c>
      <c r="H100" s="13">
        <v>100000</v>
      </c>
      <c r="I100" s="13"/>
      <c r="J100" s="13">
        <f t="shared" si="4"/>
        <v>100000</v>
      </c>
      <c r="K100" s="13" t="s">
        <v>355</v>
      </c>
      <c r="L100" s="12" t="s">
        <v>356</v>
      </c>
      <c r="M100" s="12" t="s">
        <v>404</v>
      </c>
      <c r="N100" s="12" t="s">
        <v>405</v>
      </c>
    </row>
    <row r="101" spans="1:14" s="18" customFormat="1" ht="30" customHeight="1">
      <c r="A101" s="21">
        <v>97</v>
      </c>
      <c r="B101" s="21" t="s">
        <v>307</v>
      </c>
      <c r="C101" s="12" t="s">
        <v>58</v>
      </c>
      <c r="D101" s="12" t="s">
        <v>522</v>
      </c>
      <c r="E101" s="12" t="s">
        <v>352</v>
      </c>
      <c r="F101" s="12" t="s">
        <v>311</v>
      </c>
      <c r="G101" s="45" t="s">
        <v>546</v>
      </c>
      <c r="H101" s="31">
        <v>100000</v>
      </c>
      <c r="I101" s="13"/>
      <c r="J101" s="13">
        <f t="shared" si="4"/>
        <v>100000</v>
      </c>
      <c r="K101" s="12" t="s">
        <v>355</v>
      </c>
      <c r="L101" s="12" t="s">
        <v>440</v>
      </c>
      <c r="M101" s="12" t="s">
        <v>479</v>
      </c>
      <c r="N101" s="12" t="s">
        <v>73</v>
      </c>
    </row>
    <row r="102" spans="1:14" s="18" customFormat="1" ht="30" customHeight="1">
      <c r="A102" s="21">
        <v>98</v>
      </c>
      <c r="B102" s="21" t="s">
        <v>307</v>
      </c>
      <c r="C102" s="12" t="s">
        <v>58</v>
      </c>
      <c r="D102" s="12" t="s">
        <v>522</v>
      </c>
      <c r="E102" s="12" t="s">
        <v>406</v>
      </c>
      <c r="F102" s="12" t="s">
        <v>311</v>
      </c>
      <c r="G102" s="45" t="s">
        <v>547</v>
      </c>
      <c r="H102" s="31">
        <v>36000</v>
      </c>
      <c r="I102" s="13"/>
      <c r="J102" s="13">
        <f t="shared" si="4"/>
        <v>36000</v>
      </c>
      <c r="K102" s="12" t="s">
        <v>355</v>
      </c>
      <c r="L102" s="12" t="s">
        <v>440</v>
      </c>
      <c r="M102" s="12" t="s">
        <v>483</v>
      </c>
      <c r="N102" s="12" t="s">
        <v>73</v>
      </c>
    </row>
    <row r="103" spans="1:14" s="18" customFormat="1" ht="30" customHeight="1">
      <c r="A103" s="21">
        <v>99</v>
      </c>
      <c r="B103" s="21" t="s">
        <v>307</v>
      </c>
      <c r="C103" s="12" t="s">
        <v>58</v>
      </c>
      <c r="D103" s="12" t="s">
        <v>522</v>
      </c>
      <c r="E103" s="12" t="s">
        <v>359</v>
      </c>
      <c r="F103" s="12" t="s">
        <v>311</v>
      </c>
      <c r="G103" s="45" t="s">
        <v>548</v>
      </c>
      <c r="H103" s="31">
        <v>40000</v>
      </c>
      <c r="I103" s="13"/>
      <c r="J103" s="13">
        <f t="shared" si="4"/>
        <v>40000</v>
      </c>
      <c r="K103" s="12" t="s">
        <v>355</v>
      </c>
      <c r="L103" s="12" t="s">
        <v>440</v>
      </c>
      <c r="M103" s="12" t="s">
        <v>549</v>
      </c>
      <c r="N103" s="12" t="s">
        <v>73</v>
      </c>
    </row>
    <row r="104" spans="1:14" s="18" customFormat="1" ht="30" customHeight="1">
      <c r="A104" s="21">
        <v>100</v>
      </c>
      <c r="B104" s="21" t="s">
        <v>307</v>
      </c>
      <c r="C104" s="12" t="s">
        <v>308</v>
      </c>
      <c r="D104" s="57" t="s">
        <v>522</v>
      </c>
      <c r="E104" s="12" t="s">
        <v>442</v>
      </c>
      <c r="F104" s="12" t="s">
        <v>550</v>
      </c>
      <c r="G104" s="54" t="s">
        <v>551</v>
      </c>
      <c r="H104" s="62">
        <v>37347000</v>
      </c>
      <c r="I104" s="12" t="s">
        <v>552</v>
      </c>
      <c r="J104" s="62">
        <v>37347000</v>
      </c>
      <c r="K104" s="13" t="s">
        <v>313</v>
      </c>
      <c r="L104" s="21" t="s">
        <v>553</v>
      </c>
      <c r="M104" s="21" t="s">
        <v>554</v>
      </c>
      <c r="N104" s="21" t="s">
        <v>555</v>
      </c>
    </row>
    <row r="105" spans="1:14" s="18" customFormat="1" ht="30" customHeight="1">
      <c r="A105" s="21">
        <v>101</v>
      </c>
      <c r="B105" s="21" t="s">
        <v>307</v>
      </c>
      <c r="C105" s="12" t="s">
        <v>308</v>
      </c>
      <c r="D105" s="57" t="s">
        <v>522</v>
      </c>
      <c r="E105" s="12" t="s">
        <v>442</v>
      </c>
      <c r="F105" s="12" t="s">
        <v>550</v>
      </c>
      <c r="G105" s="54" t="s">
        <v>556</v>
      </c>
      <c r="H105" s="62">
        <v>25000000</v>
      </c>
      <c r="I105" s="12" t="s">
        <v>552</v>
      </c>
      <c r="J105" s="62">
        <v>25000000</v>
      </c>
      <c r="K105" s="13" t="s">
        <v>313</v>
      </c>
      <c r="L105" s="21" t="s">
        <v>553</v>
      </c>
      <c r="M105" s="21" t="s">
        <v>557</v>
      </c>
      <c r="N105" s="21" t="s">
        <v>558</v>
      </c>
    </row>
    <row r="106" spans="1:14" s="18" customFormat="1" ht="30" customHeight="1">
      <c r="A106" s="21">
        <v>102</v>
      </c>
      <c r="B106" s="21" t="s">
        <v>307</v>
      </c>
      <c r="C106" s="12" t="s">
        <v>308</v>
      </c>
      <c r="D106" s="12" t="s">
        <v>522</v>
      </c>
      <c r="E106" s="12" t="s">
        <v>359</v>
      </c>
      <c r="F106" s="12" t="s">
        <v>311</v>
      </c>
      <c r="G106" s="19" t="s">
        <v>559</v>
      </c>
      <c r="H106" s="13">
        <f>J106*0.85</f>
        <v>6791630.0499999998</v>
      </c>
      <c r="I106" s="13">
        <f>J106-H106</f>
        <v>1198522.9500000002</v>
      </c>
      <c r="J106" s="13">
        <v>7990153</v>
      </c>
      <c r="K106" s="13" t="s">
        <v>313</v>
      </c>
      <c r="L106" s="12" t="s">
        <v>361</v>
      </c>
      <c r="M106" s="12" t="s">
        <v>362</v>
      </c>
      <c r="N106" s="12" t="s">
        <v>363</v>
      </c>
    </row>
    <row r="107" spans="1:14" s="18" customFormat="1" ht="30" customHeight="1">
      <c r="A107" s="21">
        <v>103</v>
      </c>
      <c r="B107" s="21" t="s">
        <v>307</v>
      </c>
      <c r="C107" s="12" t="s">
        <v>308</v>
      </c>
      <c r="D107" s="12" t="s">
        <v>522</v>
      </c>
      <c r="E107" s="12" t="s">
        <v>359</v>
      </c>
      <c r="F107" s="12" t="s">
        <v>311</v>
      </c>
      <c r="G107" s="19" t="s">
        <v>560</v>
      </c>
      <c r="H107" s="13">
        <f>J107*0.85</f>
        <v>6477202.2999999998</v>
      </c>
      <c r="I107" s="13">
        <f>J107-H107</f>
        <v>1143035.7000000002</v>
      </c>
      <c r="J107" s="13">
        <v>7620238</v>
      </c>
      <c r="K107" s="13" t="s">
        <v>313</v>
      </c>
      <c r="L107" s="12" t="s">
        <v>361</v>
      </c>
      <c r="M107" s="12" t="s">
        <v>362</v>
      </c>
      <c r="N107" s="12" t="s">
        <v>363</v>
      </c>
    </row>
    <row r="108" spans="1:14" s="18" customFormat="1" ht="30" customHeight="1">
      <c r="A108" s="21">
        <v>104</v>
      </c>
      <c r="B108" s="21" t="s">
        <v>307</v>
      </c>
      <c r="C108" s="12" t="s">
        <v>308</v>
      </c>
      <c r="D108" s="12" t="s">
        <v>522</v>
      </c>
      <c r="E108" s="12" t="s">
        <v>359</v>
      </c>
      <c r="F108" s="12" t="s">
        <v>311</v>
      </c>
      <c r="G108" s="19" t="s">
        <v>561</v>
      </c>
      <c r="H108" s="13">
        <f>J108*0.85</f>
        <v>7231828.0499999998</v>
      </c>
      <c r="I108" s="13">
        <f>J108-H108</f>
        <v>1276204.9500000002</v>
      </c>
      <c r="J108" s="13">
        <v>8508033</v>
      </c>
      <c r="K108" s="13" t="s">
        <v>313</v>
      </c>
      <c r="L108" s="12" t="s">
        <v>361</v>
      </c>
      <c r="M108" s="12" t="s">
        <v>362</v>
      </c>
      <c r="N108" s="12" t="s">
        <v>363</v>
      </c>
    </row>
    <row r="109" spans="1:14" s="18" customFormat="1" ht="30" customHeight="1">
      <c r="A109" s="21">
        <v>105</v>
      </c>
      <c r="B109" s="21" t="s">
        <v>114</v>
      </c>
      <c r="C109" s="22" t="s">
        <v>58</v>
      </c>
      <c r="D109" s="23" t="s">
        <v>522</v>
      </c>
      <c r="E109" s="22" t="s">
        <v>116</v>
      </c>
      <c r="F109" s="22" t="s">
        <v>311</v>
      </c>
      <c r="G109" s="44" t="s">
        <v>126</v>
      </c>
      <c r="H109" s="25">
        <v>326536.19051598903</v>
      </c>
      <c r="I109" s="25">
        <v>139478.0673918018</v>
      </c>
      <c r="J109" s="25">
        <v>466014.25790779083</v>
      </c>
      <c r="K109" s="26" t="s">
        <v>313</v>
      </c>
      <c r="L109" s="22" t="s">
        <v>118</v>
      </c>
      <c r="M109" s="23" t="s">
        <v>127</v>
      </c>
      <c r="N109" s="22" t="s">
        <v>495</v>
      </c>
    </row>
    <row r="110" spans="1:14" s="18" customFormat="1" ht="30" customHeight="1">
      <c r="A110" s="21">
        <v>106</v>
      </c>
      <c r="B110" s="21" t="s">
        <v>114</v>
      </c>
      <c r="C110" s="22" t="s">
        <v>58</v>
      </c>
      <c r="D110" s="23" t="s">
        <v>562</v>
      </c>
      <c r="E110" s="22" t="s">
        <v>120</v>
      </c>
      <c r="F110" s="22" t="s">
        <v>497</v>
      </c>
      <c r="G110" s="44" t="s">
        <v>128</v>
      </c>
      <c r="H110" s="24">
        <v>183061.19874682132</v>
      </c>
      <c r="I110" s="24">
        <v>66988.246338305471</v>
      </c>
      <c r="J110" s="25">
        <v>250049.44508512679</v>
      </c>
      <c r="K110" s="26" t="s">
        <v>498</v>
      </c>
      <c r="L110" s="22" t="s">
        <v>118</v>
      </c>
      <c r="M110" s="23" t="s">
        <v>127</v>
      </c>
      <c r="N110" s="22" t="s">
        <v>495</v>
      </c>
    </row>
    <row r="111" spans="1:14" s="18" customFormat="1" ht="30" customHeight="1">
      <c r="A111" s="21">
        <v>107</v>
      </c>
      <c r="B111" s="21" t="s">
        <v>114</v>
      </c>
      <c r="C111" s="22" t="s">
        <v>58</v>
      </c>
      <c r="D111" s="23" t="s">
        <v>562</v>
      </c>
      <c r="E111" s="22" t="s">
        <v>116</v>
      </c>
      <c r="F111" s="22" t="s">
        <v>497</v>
      </c>
      <c r="G111" s="44" t="s">
        <v>129</v>
      </c>
      <c r="H111" s="24">
        <v>83645.773451276589</v>
      </c>
      <c r="I111" s="24">
        <v>35728.814034489915</v>
      </c>
      <c r="J111" s="25">
        <v>119374.5874857665</v>
      </c>
      <c r="K111" s="26" t="s">
        <v>498</v>
      </c>
      <c r="L111" s="22" t="s">
        <v>118</v>
      </c>
      <c r="M111" s="23" t="s">
        <v>127</v>
      </c>
      <c r="N111" s="22" t="s">
        <v>495</v>
      </c>
    </row>
    <row r="112" spans="1:14" s="18" customFormat="1" ht="30" customHeight="1">
      <c r="A112" s="21">
        <v>108</v>
      </c>
      <c r="B112" s="21" t="s">
        <v>114</v>
      </c>
      <c r="C112" s="22" t="s">
        <v>58</v>
      </c>
      <c r="D112" s="23" t="s">
        <v>562</v>
      </c>
      <c r="E112" s="22" t="s">
        <v>120</v>
      </c>
      <c r="F112" s="22" t="s">
        <v>497</v>
      </c>
      <c r="G112" s="44" t="s">
        <v>130</v>
      </c>
      <c r="H112" s="25">
        <v>46893.104050425187</v>
      </c>
      <c r="I112" s="25">
        <v>17159.763113111476</v>
      </c>
      <c r="J112" s="25">
        <v>64052.867163536663</v>
      </c>
      <c r="K112" s="26" t="s">
        <v>498</v>
      </c>
      <c r="L112" s="22" t="s">
        <v>118</v>
      </c>
      <c r="M112" s="23" t="s">
        <v>127</v>
      </c>
      <c r="N112" s="22" t="s">
        <v>495</v>
      </c>
    </row>
    <row r="113" spans="1:14" s="18" customFormat="1" ht="30" customHeight="1">
      <c r="A113" s="21">
        <v>109</v>
      </c>
      <c r="B113" s="21" t="s">
        <v>563</v>
      </c>
      <c r="C113" s="12" t="s">
        <v>58</v>
      </c>
      <c r="D113" s="12" t="s">
        <v>562</v>
      </c>
      <c r="E113" s="12" t="s">
        <v>564</v>
      </c>
      <c r="F113" s="12" t="s">
        <v>497</v>
      </c>
      <c r="G113" s="19" t="s">
        <v>164</v>
      </c>
      <c r="H113" s="13">
        <v>18313000</v>
      </c>
      <c r="I113" s="13">
        <v>7732000</v>
      </c>
      <c r="J113" s="13">
        <f>H113+I113</f>
        <v>26045000</v>
      </c>
      <c r="K113" s="13" t="s">
        <v>498</v>
      </c>
      <c r="L113" s="12" t="s">
        <v>565</v>
      </c>
      <c r="M113" s="12" t="s">
        <v>566</v>
      </c>
      <c r="N113" s="12" t="s">
        <v>567</v>
      </c>
    </row>
    <row r="114" spans="1:14" s="18" customFormat="1" ht="30" customHeight="1">
      <c r="A114" s="21">
        <v>110</v>
      </c>
      <c r="B114" s="21" t="s">
        <v>563</v>
      </c>
      <c r="C114" s="12" t="s">
        <v>58</v>
      </c>
      <c r="D114" s="12" t="s">
        <v>562</v>
      </c>
      <c r="E114" s="12" t="s">
        <v>568</v>
      </c>
      <c r="F114" s="12" t="s">
        <v>497</v>
      </c>
      <c r="G114" s="19" t="s">
        <v>165</v>
      </c>
      <c r="H114" s="13">
        <v>12208000</v>
      </c>
      <c r="I114" s="13">
        <v>2442000</v>
      </c>
      <c r="J114" s="13">
        <f>H114+I114</f>
        <v>14650000</v>
      </c>
      <c r="K114" s="13" t="s">
        <v>498</v>
      </c>
      <c r="L114" s="12" t="s">
        <v>565</v>
      </c>
      <c r="M114" s="12" t="s">
        <v>566</v>
      </c>
      <c r="N114" s="12" t="s">
        <v>567</v>
      </c>
    </row>
    <row r="115" spans="1:14" s="18" customFormat="1" ht="30" customHeight="1">
      <c r="A115" s="21">
        <v>111</v>
      </c>
      <c r="B115" s="21" t="s">
        <v>563</v>
      </c>
      <c r="C115" s="12" t="s">
        <v>569</v>
      </c>
      <c r="D115" s="12" t="s">
        <v>562</v>
      </c>
      <c r="E115" s="12" t="s">
        <v>570</v>
      </c>
      <c r="F115" s="12" t="s">
        <v>571</v>
      </c>
      <c r="G115" s="19" t="s">
        <v>572</v>
      </c>
      <c r="H115" s="13">
        <v>36775</v>
      </c>
      <c r="I115" s="13"/>
      <c r="J115" s="13">
        <v>36775</v>
      </c>
      <c r="K115" s="26" t="s">
        <v>573</v>
      </c>
      <c r="L115" s="12" t="s">
        <v>574</v>
      </c>
      <c r="M115" s="12" t="s">
        <v>575</v>
      </c>
      <c r="N115" s="12" t="s">
        <v>576</v>
      </c>
    </row>
    <row r="116" spans="1:14" s="18" customFormat="1" ht="30" customHeight="1">
      <c r="A116" s="21">
        <v>112</v>
      </c>
      <c r="B116" s="21" t="s">
        <v>563</v>
      </c>
      <c r="C116" s="21" t="s">
        <v>569</v>
      </c>
      <c r="D116" s="21" t="s">
        <v>577</v>
      </c>
      <c r="E116" s="21" t="s">
        <v>564</v>
      </c>
      <c r="F116" s="21" t="s">
        <v>497</v>
      </c>
      <c r="G116" s="54" t="s">
        <v>578</v>
      </c>
      <c r="H116" s="55">
        <v>70000</v>
      </c>
      <c r="I116" s="56">
        <v>0</v>
      </c>
      <c r="J116" s="55">
        <f t="shared" ref="J116:J121" si="5">H116+I116</f>
        <v>70000</v>
      </c>
      <c r="K116" s="21" t="s">
        <v>498</v>
      </c>
      <c r="L116" s="21" t="s">
        <v>38</v>
      </c>
      <c r="M116" s="57" t="s">
        <v>39</v>
      </c>
      <c r="N116" s="21" t="s">
        <v>331</v>
      </c>
    </row>
    <row r="117" spans="1:14" s="18" customFormat="1" ht="30" customHeight="1">
      <c r="A117" s="21">
        <v>113</v>
      </c>
      <c r="B117" s="21" t="s">
        <v>332</v>
      </c>
      <c r="C117" s="21" t="s">
        <v>333</v>
      </c>
      <c r="D117" s="21" t="s">
        <v>579</v>
      </c>
      <c r="E117" s="21" t="s">
        <v>335</v>
      </c>
      <c r="F117" s="21" t="s">
        <v>336</v>
      </c>
      <c r="G117" s="54" t="s">
        <v>580</v>
      </c>
      <c r="H117" s="55">
        <v>60000</v>
      </c>
      <c r="I117" s="56">
        <v>0</v>
      </c>
      <c r="J117" s="55">
        <f t="shared" si="5"/>
        <v>60000</v>
      </c>
      <c r="K117" s="21" t="s">
        <v>421</v>
      </c>
      <c r="L117" s="21" t="s">
        <v>38</v>
      </c>
      <c r="M117" s="57" t="s">
        <v>39</v>
      </c>
      <c r="N117" s="21" t="s">
        <v>331</v>
      </c>
    </row>
    <row r="118" spans="1:14" s="18" customFormat="1" ht="30" customHeight="1">
      <c r="A118" s="21">
        <v>114</v>
      </c>
      <c r="B118" s="21" t="s">
        <v>332</v>
      </c>
      <c r="C118" s="12" t="s">
        <v>58</v>
      </c>
      <c r="D118" s="12" t="s">
        <v>579</v>
      </c>
      <c r="E118" s="12" t="s">
        <v>392</v>
      </c>
      <c r="F118" s="12" t="s">
        <v>581</v>
      </c>
      <c r="G118" s="19" t="s">
        <v>582</v>
      </c>
      <c r="H118" s="13">
        <v>79800000</v>
      </c>
      <c r="I118" s="55">
        <v>15960000</v>
      </c>
      <c r="J118" s="13">
        <f t="shared" si="5"/>
        <v>95760000</v>
      </c>
      <c r="K118" s="12" t="s">
        <v>313</v>
      </c>
      <c r="L118" s="12" t="s">
        <v>373</v>
      </c>
      <c r="M118" s="12" t="s">
        <v>374</v>
      </c>
      <c r="N118" s="12" t="s">
        <v>375</v>
      </c>
    </row>
    <row r="119" spans="1:14" s="18" customFormat="1" ht="30" customHeight="1">
      <c r="A119" s="21">
        <v>115</v>
      </c>
      <c r="B119" s="21" t="s">
        <v>307</v>
      </c>
      <c r="C119" s="12" t="s">
        <v>58</v>
      </c>
      <c r="D119" s="12" t="s">
        <v>583</v>
      </c>
      <c r="E119" s="12" t="s">
        <v>359</v>
      </c>
      <c r="F119" s="12" t="s">
        <v>311</v>
      </c>
      <c r="G119" s="19" t="s">
        <v>584</v>
      </c>
      <c r="H119" s="13">
        <v>456000</v>
      </c>
      <c r="I119" s="13"/>
      <c r="J119" s="13">
        <f t="shared" si="5"/>
        <v>456000</v>
      </c>
      <c r="K119" s="13" t="s">
        <v>355</v>
      </c>
      <c r="L119" s="12" t="s">
        <v>464</v>
      </c>
      <c r="M119" s="12" t="s">
        <v>474</v>
      </c>
      <c r="N119" s="12" t="s">
        <v>475</v>
      </c>
    </row>
    <row r="120" spans="1:14" s="18" customFormat="1" ht="30" customHeight="1">
      <c r="A120" s="21">
        <v>116</v>
      </c>
      <c r="B120" s="21" t="s">
        <v>307</v>
      </c>
      <c r="C120" s="12" t="s">
        <v>58</v>
      </c>
      <c r="D120" s="12" t="s">
        <v>583</v>
      </c>
      <c r="E120" s="12" t="s">
        <v>402</v>
      </c>
      <c r="F120" s="12" t="s">
        <v>311</v>
      </c>
      <c r="G120" s="19" t="s">
        <v>585</v>
      </c>
      <c r="H120" s="13">
        <v>60000</v>
      </c>
      <c r="I120" s="13"/>
      <c r="J120" s="13">
        <f t="shared" si="5"/>
        <v>60000</v>
      </c>
      <c r="K120" s="12" t="s">
        <v>355</v>
      </c>
      <c r="L120" s="12" t="s">
        <v>444</v>
      </c>
      <c r="M120" s="12" t="s">
        <v>487</v>
      </c>
      <c r="N120" s="12" t="s">
        <v>488</v>
      </c>
    </row>
    <row r="121" spans="1:14" s="18" customFormat="1" ht="30" customHeight="1">
      <c r="A121" s="21">
        <v>117</v>
      </c>
      <c r="B121" s="21" t="s">
        <v>307</v>
      </c>
      <c r="C121" s="12" t="s">
        <v>58</v>
      </c>
      <c r="D121" s="12" t="s">
        <v>583</v>
      </c>
      <c r="E121" s="12" t="s">
        <v>359</v>
      </c>
      <c r="F121" s="12" t="s">
        <v>311</v>
      </c>
      <c r="G121" s="19" t="s">
        <v>586</v>
      </c>
      <c r="H121" s="13">
        <v>80000</v>
      </c>
      <c r="I121" s="13"/>
      <c r="J121" s="13">
        <f t="shared" si="5"/>
        <v>80000</v>
      </c>
      <c r="K121" s="12" t="s">
        <v>355</v>
      </c>
      <c r="L121" s="12" t="s">
        <v>444</v>
      </c>
      <c r="M121" s="12" t="s">
        <v>490</v>
      </c>
      <c r="N121" s="12" t="s">
        <v>491</v>
      </c>
    </row>
    <row r="122" spans="1:14" s="18" customFormat="1" ht="30" customHeight="1">
      <c r="A122" s="21">
        <v>118</v>
      </c>
      <c r="B122" s="21" t="s">
        <v>307</v>
      </c>
      <c r="C122" s="12" t="s">
        <v>308</v>
      </c>
      <c r="D122" s="12" t="s">
        <v>583</v>
      </c>
      <c r="E122" s="12" t="s">
        <v>359</v>
      </c>
      <c r="F122" s="12" t="s">
        <v>410</v>
      </c>
      <c r="G122" s="19" t="s">
        <v>587</v>
      </c>
      <c r="H122" s="13">
        <f t="shared" ref="H122:H128" si="6">J122*0.85</f>
        <v>60732969.199999996</v>
      </c>
      <c r="I122" s="13">
        <f t="shared" ref="I122:I128" si="7">J122-H122</f>
        <v>10717582.800000004</v>
      </c>
      <c r="J122" s="13">
        <v>71450552</v>
      </c>
      <c r="K122" s="13" t="s">
        <v>313</v>
      </c>
      <c r="L122" s="12" t="s">
        <v>361</v>
      </c>
      <c r="M122" s="12" t="s">
        <v>415</v>
      </c>
      <c r="N122" s="12" t="s">
        <v>416</v>
      </c>
    </row>
    <row r="123" spans="1:14" s="18" customFormat="1" ht="30" customHeight="1">
      <c r="A123" s="21">
        <v>119</v>
      </c>
      <c r="B123" s="21" t="s">
        <v>307</v>
      </c>
      <c r="C123" s="12" t="s">
        <v>308</v>
      </c>
      <c r="D123" s="12" t="s">
        <v>583</v>
      </c>
      <c r="E123" s="12" t="s">
        <v>359</v>
      </c>
      <c r="F123" s="12" t="s">
        <v>410</v>
      </c>
      <c r="G123" s="19" t="s">
        <v>108</v>
      </c>
      <c r="H123" s="13">
        <f t="shared" si="6"/>
        <v>83011498.099999994</v>
      </c>
      <c r="I123" s="13">
        <f t="shared" si="7"/>
        <v>14649087.900000006</v>
      </c>
      <c r="J123" s="13">
        <v>97660586</v>
      </c>
      <c r="K123" s="13" t="s">
        <v>313</v>
      </c>
      <c r="L123" s="12" t="s">
        <v>361</v>
      </c>
      <c r="M123" s="12" t="s">
        <v>415</v>
      </c>
      <c r="N123" s="12" t="s">
        <v>416</v>
      </c>
    </row>
    <row r="124" spans="1:14" s="18" customFormat="1" ht="30" customHeight="1">
      <c r="A124" s="21">
        <v>120</v>
      </c>
      <c r="B124" s="21" t="s">
        <v>307</v>
      </c>
      <c r="C124" s="12" t="s">
        <v>308</v>
      </c>
      <c r="D124" s="12" t="s">
        <v>583</v>
      </c>
      <c r="E124" s="12" t="s">
        <v>359</v>
      </c>
      <c r="F124" s="12" t="s">
        <v>410</v>
      </c>
      <c r="G124" s="19" t="s">
        <v>109</v>
      </c>
      <c r="H124" s="13">
        <f t="shared" si="6"/>
        <v>130311757.5</v>
      </c>
      <c r="I124" s="13">
        <f t="shared" si="7"/>
        <v>22996192.5</v>
      </c>
      <c r="J124" s="13">
        <v>153307950</v>
      </c>
      <c r="K124" s="13" t="s">
        <v>313</v>
      </c>
      <c r="L124" s="12" t="s">
        <v>361</v>
      </c>
      <c r="M124" s="12" t="s">
        <v>415</v>
      </c>
      <c r="N124" s="12" t="s">
        <v>416</v>
      </c>
    </row>
    <row r="125" spans="1:14" s="18" customFormat="1" ht="30" customHeight="1">
      <c r="A125" s="21">
        <v>121</v>
      </c>
      <c r="B125" s="21" t="s">
        <v>307</v>
      </c>
      <c r="C125" s="12" t="s">
        <v>308</v>
      </c>
      <c r="D125" s="12" t="s">
        <v>583</v>
      </c>
      <c r="E125" s="12" t="s">
        <v>359</v>
      </c>
      <c r="F125" s="12" t="s">
        <v>410</v>
      </c>
      <c r="G125" s="19" t="s">
        <v>110</v>
      </c>
      <c r="H125" s="13">
        <f t="shared" si="6"/>
        <v>91963167.700000003</v>
      </c>
      <c r="I125" s="13">
        <f t="shared" si="7"/>
        <v>16228794.299999997</v>
      </c>
      <c r="J125" s="13">
        <v>108191962</v>
      </c>
      <c r="K125" s="13" t="s">
        <v>313</v>
      </c>
      <c r="L125" s="12" t="s">
        <v>361</v>
      </c>
      <c r="M125" s="12" t="s">
        <v>415</v>
      </c>
      <c r="N125" s="12" t="s">
        <v>416</v>
      </c>
    </row>
    <row r="126" spans="1:14" s="18" customFormat="1" ht="30" customHeight="1">
      <c r="A126" s="21">
        <v>122</v>
      </c>
      <c r="B126" s="21" t="s">
        <v>307</v>
      </c>
      <c r="C126" s="12" t="s">
        <v>308</v>
      </c>
      <c r="D126" s="12" t="s">
        <v>583</v>
      </c>
      <c r="E126" s="12" t="s">
        <v>359</v>
      </c>
      <c r="F126" s="12" t="s">
        <v>410</v>
      </c>
      <c r="G126" s="19" t="s">
        <v>111</v>
      </c>
      <c r="H126" s="13">
        <f t="shared" si="6"/>
        <v>98880883.349999994</v>
      </c>
      <c r="I126" s="13">
        <f t="shared" si="7"/>
        <v>17449567.650000006</v>
      </c>
      <c r="J126" s="13">
        <v>116330451</v>
      </c>
      <c r="K126" s="13" t="s">
        <v>313</v>
      </c>
      <c r="L126" s="12" t="s">
        <v>361</v>
      </c>
      <c r="M126" s="12" t="s">
        <v>415</v>
      </c>
      <c r="N126" s="12" t="s">
        <v>416</v>
      </c>
    </row>
    <row r="127" spans="1:14" s="18" customFormat="1" ht="30" customHeight="1">
      <c r="A127" s="21">
        <v>123</v>
      </c>
      <c r="B127" s="21" t="s">
        <v>307</v>
      </c>
      <c r="C127" s="12" t="s">
        <v>308</v>
      </c>
      <c r="D127" s="12" t="s">
        <v>583</v>
      </c>
      <c r="E127" s="12" t="s">
        <v>359</v>
      </c>
      <c r="F127" s="12" t="s">
        <v>410</v>
      </c>
      <c r="G127" s="19" t="s">
        <v>112</v>
      </c>
      <c r="H127" s="13">
        <f t="shared" si="6"/>
        <v>47746483.899999999</v>
      </c>
      <c r="I127" s="13">
        <f t="shared" si="7"/>
        <v>8425850.1000000015</v>
      </c>
      <c r="J127" s="13">
        <v>56172334</v>
      </c>
      <c r="K127" s="13" t="s">
        <v>313</v>
      </c>
      <c r="L127" s="12" t="s">
        <v>361</v>
      </c>
      <c r="M127" s="12" t="s">
        <v>415</v>
      </c>
      <c r="N127" s="12" t="s">
        <v>416</v>
      </c>
    </row>
    <row r="128" spans="1:14" s="18" customFormat="1" ht="30" customHeight="1">
      <c r="A128" s="21">
        <v>124</v>
      </c>
      <c r="B128" s="21" t="s">
        <v>307</v>
      </c>
      <c r="C128" s="12" t="s">
        <v>308</v>
      </c>
      <c r="D128" s="12" t="s">
        <v>583</v>
      </c>
      <c r="E128" s="12" t="s">
        <v>359</v>
      </c>
      <c r="F128" s="12" t="s">
        <v>410</v>
      </c>
      <c r="G128" s="19" t="s">
        <v>113</v>
      </c>
      <c r="H128" s="13">
        <f t="shared" si="6"/>
        <v>97017006.75</v>
      </c>
      <c r="I128" s="13">
        <f t="shared" si="7"/>
        <v>17120648.25</v>
      </c>
      <c r="J128" s="13">
        <v>114137655</v>
      </c>
      <c r="K128" s="13" t="s">
        <v>313</v>
      </c>
      <c r="L128" s="12" t="s">
        <v>361</v>
      </c>
      <c r="M128" s="12" t="s">
        <v>415</v>
      </c>
      <c r="N128" s="12" t="s">
        <v>416</v>
      </c>
    </row>
    <row r="129" spans="1:14" s="18" customFormat="1" ht="30" customHeight="1">
      <c r="A129" s="21">
        <v>125</v>
      </c>
      <c r="B129" s="21" t="s">
        <v>307</v>
      </c>
      <c r="C129" s="21" t="s">
        <v>308</v>
      </c>
      <c r="D129" s="21" t="s">
        <v>588</v>
      </c>
      <c r="E129" s="21" t="s">
        <v>381</v>
      </c>
      <c r="F129" s="21" t="s">
        <v>311</v>
      </c>
      <c r="G129" s="54" t="s">
        <v>51</v>
      </c>
      <c r="H129" s="56">
        <v>13533088</v>
      </c>
      <c r="I129" s="56">
        <v>2388192</v>
      </c>
      <c r="J129" s="55">
        <f t="shared" ref="J129:J134" si="8">H129+I129</f>
        <v>15921280</v>
      </c>
      <c r="K129" s="21" t="s">
        <v>313</v>
      </c>
      <c r="L129" s="21" t="s">
        <v>38</v>
      </c>
      <c r="M129" s="21" t="s">
        <v>42</v>
      </c>
      <c r="N129" s="21" t="s">
        <v>389</v>
      </c>
    </row>
    <row r="130" spans="1:14" s="18" customFormat="1" ht="30" customHeight="1">
      <c r="A130" s="21">
        <v>126</v>
      </c>
      <c r="B130" s="21" t="s">
        <v>332</v>
      </c>
      <c r="C130" s="21" t="s">
        <v>333</v>
      </c>
      <c r="D130" s="21" t="s">
        <v>589</v>
      </c>
      <c r="E130" s="21" t="s">
        <v>335</v>
      </c>
      <c r="F130" s="21" t="s">
        <v>336</v>
      </c>
      <c r="G130" s="54" t="s">
        <v>52</v>
      </c>
      <c r="H130" s="56">
        <v>7612362</v>
      </c>
      <c r="I130" s="56">
        <v>1343358</v>
      </c>
      <c r="J130" s="55">
        <f t="shared" si="8"/>
        <v>8955720</v>
      </c>
      <c r="K130" s="21" t="s">
        <v>421</v>
      </c>
      <c r="L130" s="21" t="s">
        <v>38</v>
      </c>
      <c r="M130" s="21" t="s">
        <v>42</v>
      </c>
      <c r="N130" s="21" t="s">
        <v>389</v>
      </c>
    </row>
    <row r="131" spans="1:14" s="18" customFormat="1" ht="30" customHeight="1">
      <c r="A131" s="21">
        <v>127</v>
      </c>
      <c r="B131" s="21" t="s">
        <v>332</v>
      </c>
      <c r="C131" s="12" t="s">
        <v>58</v>
      </c>
      <c r="D131" s="12" t="s">
        <v>589</v>
      </c>
      <c r="E131" s="12" t="s">
        <v>392</v>
      </c>
      <c r="F131" s="12" t="s">
        <v>336</v>
      </c>
      <c r="G131" s="19" t="s">
        <v>590</v>
      </c>
      <c r="H131" s="13">
        <v>350000</v>
      </c>
      <c r="I131" s="13"/>
      <c r="J131" s="13">
        <f t="shared" si="8"/>
        <v>350000</v>
      </c>
      <c r="K131" s="13" t="s">
        <v>394</v>
      </c>
      <c r="L131" s="12" t="s">
        <v>591</v>
      </c>
      <c r="M131" s="12" t="s">
        <v>592</v>
      </c>
      <c r="N131" s="12" t="s">
        <v>593</v>
      </c>
    </row>
    <row r="132" spans="1:14" s="18" customFormat="1" ht="30" customHeight="1">
      <c r="A132" s="21">
        <v>128</v>
      </c>
      <c r="B132" s="21" t="s">
        <v>332</v>
      </c>
      <c r="C132" s="12" t="s">
        <v>333</v>
      </c>
      <c r="D132" s="12" t="s">
        <v>589</v>
      </c>
      <c r="E132" s="12" t="s">
        <v>392</v>
      </c>
      <c r="F132" s="12" t="s">
        <v>594</v>
      </c>
      <c r="G132" s="19" t="s">
        <v>595</v>
      </c>
      <c r="H132" s="13">
        <v>100000</v>
      </c>
      <c r="I132" s="13"/>
      <c r="J132" s="13">
        <f t="shared" si="8"/>
        <v>100000</v>
      </c>
      <c r="K132" s="13" t="s">
        <v>394</v>
      </c>
      <c r="L132" s="12" t="s">
        <v>596</v>
      </c>
      <c r="M132" s="12" t="s">
        <v>597</v>
      </c>
      <c r="N132" s="12" t="s">
        <v>598</v>
      </c>
    </row>
    <row r="133" spans="1:14" s="18" customFormat="1" ht="30" customHeight="1">
      <c r="A133" s="21">
        <v>129</v>
      </c>
      <c r="B133" s="21" t="s">
        <v>332</v>
      </c>
      <c r="C133" s="12" t="s">
        <v>58</v>
      </c>
      <c r="D133" s="12" t="s">
        <v>589</v>
      </c>
      <c r="E133" s="12" t="s">
        <v>392</v>
      </c>
      <c r="F133" s="12" t="s">
        <v>336</v>
      </c>
      <c r="G133" s="45" t="s">
        <v>599</v>
      </c>
      <c r="H133" s="31">
        <v>287770</v>
      </c>
      <c r="I133" s="13"/>
      <c r="J133" s="13">
        <f t="shared" si="8"/>
        <v>287770</v>
      </c>
      <c r="K133" s="12" t="s">
        <v>394</v>
      </c>
      <c r="L133" s="12" t="s">
        <v>600</v>
      </c>
      <c r="M133" s="12" t="s">
        <v>601</v>
      </c>
      <c r="N133" s="12" t="s">
        <v>73</v>
      </c>
    </row>
    <row r="134" spans="1:14" s="18" customFormat="1" ht="30" customHeight="1">
      <c r="A134" s="21">
        <v>130</v>
      </c>
      <c r="B134" s="21" t="s">
        <v>332</v>
      </c>
      <c r="C134" s="12" t="s">
        <v>58</v>
      </c>
      <c r="D134" s="12" t="s">
        <v>589</v>
      </c>
      <c r="E134" s="12" t="s">
        <v>602</v>
      </c>
      <c r="F134" s="12" t="s">
        <v>336</v>
      </c>
      <c r="G134" s="19" t="s">
        <v>603</v>
      </c>
      <c r="H134" s="13">
        <v>50000</v>
      </c>
      <c r="I134" s="13"/>
      <c r="J134" s="13">
        <f t="shared" si="8"/>
        <v>50000</v>
      </c>
      <c r="K134" s="12" t="s">
        <v>394</v>
      </c>
      <c r="L134" s="12" t="s">
        <v>604</v>
      </c>
      <c r="M134" s="12" t="s">
        <v>605</v>
      </c>
      <c r="N134" s="12" t="s">
        <v>606</v>
      </c>
    </row>
    <row r="135" spans="1:14" s="18" customFormat="1" ht="30" customHeight="1">
      <c r="A135" s="21">
        <v>131</v>
      </c>
      <c r="B135" s="21" t="s">
        <v>332</v>
      </c>
      <c r="C135" s="12" t="s">
        <v>333</v>
      </c>
      <c r="D135" s="12" t="s">
        <v>589</v>
      </c>
      <c r="E135" s="12" t="s">
        <v>392</v>
      </c>
      <c r="F135" s="12" t="s">
        <v>336</v>
      </c>
      <c r="G135" s="19" t="s">
        <v>607</v>
      </c>
      <c r="H135" s="13">
        <f>J135*0.85</f>
        <v>25925000</v>
      </c>
      <c r="I135" s="13">
        <v>10280000</v>
      </c>
      <c r="J135" s="13">
        <v>30500000</v>
      </c>
      <c r="K135" s="13" t="s">
        <v>421</v>
      </c>
      <c r="L135" s="12" t="s">
        <v>608</v>
      </c>
      <c r="M135" s="12" t="s">
        <v>609</v>
      </c>
      <c r="N135" s="12" t="s">
        <v>610</v>
      </c>
    </row>
    <row r="136" spans="1:14" s="18" customFormat="1" ht="30" customHeight="1">
      <c r="A136" s="21">
        <v>132</v>
      </c>
      <c r="B136" s="21" t="s">
        <v>332</v>
      </c>
      <c r="C136" s="21" t="s">
        <v>333</v>
      </c>
      <c r="D136" s="21" t="s">
        <v>611</v>
      </c>
      <c r="E136" s="21" t="s">
        <v>422</v>
      </c>
      <c r="F136" s="21" t="s">
        <v>336</v>
      </c>
      <c r="G136" s="54" t="s">
        <v>47</v>
      </c>
      <c r="H136" s="56">
        <v>993000</v>
      </c>
      <c r="I136" s="56">
        <v>175000</v>
      </c>
      <c r="J136" s="55">
        <f t="shared" ref="J136:J148" si="9">H136+I136</f>
        <v>1168000</v>
      </c>
      <c r="K136" s="21" t="s">
        <v>421</v>
      </c>
      <c r="L136" s="21" t="s">
        <v>38</v>
      </c>
      <c r="M136" s="57" t="s">
        <v>40</v>
      </c>
      <c r="N136" s="21" t="s">
        <v>306</v>
      </c>
    </row>
    <row r="137" spans="1:14" s="18" customFormat="1" ht="30" customHeight="1">
      <c r="A137" s="21">
        <v>133</v>
      </c>
      <c r="B137" s="21" t="s">
        <v>314</v>
      </c>
      <c r="C137" s="21" t="s">
        <v>304</v>
      </c>
      <c r="D137" s="21" t="s">
        <v>612</v>
      </c>
      <c r="E137" s="21" t="s">
        <v>387</v>
      </c>
      <c r="F137" s="21" t="s">
        <v>317</v>
      </c>
      <c r="G137" s="54" t="s">
        <v>48</v>
      </c>
      <c r="H137" s="56">
        <v>558000</v>
      </c>
      <c r="I137" s="56">
        <v>99000</v>
      </c>
      <c r="J137" s="55">
        <f t="shared" si="9"/>
        <v>657000</v>
      </c>
      <c r="K137" s="21" t="s">
        <v>325</v>
      </c>
      <c r="L137" s="21" t="s">
        <v>38</v>
      </c>
      <c r="M137" s="57" t="s">
        <v>40</v>
      </c>
      <c r="N137" s="21" t="s">
        <v>306</v>
      </c>
    </row>
    <row r="138" spans="1:14" s="15" customFormat="1" ht="30" customHeight="1">
      <c r="A138" s="21">
        <v>134</v>
      </c>
      <c r="B138" s="21" t="s">
        <v>314</v>
      </c>
      <c r="C138" s="21" t="s">
        <v>304</v>
      </c>
      <c r="D138" s="21" t="s">
        <v>612</v>
      </c>
      <c r="E138" s="21" t="s">
        <v>613</v>
      </c>
      <c r="F138" s="21" t="s">
        <v>302</v>
      </c>
      <c r="G138" s="54" t="s">
        <v>614</v>
      </c>
      <c r="H138" s="55">
        <v>4968918</v>
      </c>
      <c r="I138" s="55">
        <v>876868</v>
      </c>
      <c r="J138" s="55">
        <f t="shared" si="9"/>
        <v>5845786</v>
      </c>
      <c r="K138" s="21" t="s">
        <v>325</v>
      </c>
      <c r="L138" s="21" t="s">
        <v>615</v>
      </c>
      <c r="M138" s="21" t="s">
        <v>616</v>
      </c>
      <c r="N138" s="21" t="s">
        <v>617</v>
      </c>
    </row>
    <row r="139" spans="1:14" s="15" customFormat="1" ht="30" customHeight="1">
      <c r="A139" s="21">
        <v>135</v>
      </c>
      <c r="B139" s="21" t="s">
        <v>314</v>
      </c>
      <c r="C139" s="12" t="s">
        <v>304</v>
      </c>
      <c r="D139" s="12" t="s">
        <v>612</v>
      </c>
      <c r="E139" s="12" t="s">
        <v>316</v>
      </c>
      <c r="F139" s="12" t="s">
        <v>317</v>
      </c>
      <c r="G139" s="19" t="s">
        <v>618</v>
      </c>
      <c r="H139" s="13">
        <v>125940</v>
      </c>
      <c r="I139" s="13"/>
      <c r="J139" s="13">
        <f t="shared" si="9"/>
        <v>125940</v>
      </c>
      <c r="K139" s="13" t="s">
        <v>319</v>
      </c>
      <c r="L139" s="12" t="s">
        <v>619</v>
      </c>
      <c r="M139" s="12" t="s">
        <v>620</v>
      </c>
      <c r="N139" s="12" t="s">
        <v>621</v>
      </c>
    </row>
    <row r="140" spans="1:14" s="15" customFormat="1" ht="30" customHeight="1">
      <c r="A140" s="21">
        <v>136</v>
      </c>
      <c r="B140" s="21" t="s">
        <v>314</v>
      </c>
      <c r="C140" s="12" t="s">
        <v>304</v>
      </c>
      <c r="D140" s="12" t="s">
        <v>612</v>
      </c>
      <c r="E140" s="12" t="s">
        <v>622</v>
      </c>
      <c r="F140" s="12" t="s">
        <v>317</v>
      </c>
      <c r="G140" s="19" t="s">
        <v>623</v>
      </c>
      <c r="H140" s="13">
        <v>238000</v>
      </c>
      <c r="I140" s="13"/>
      <c r="J140" s="13">
        <f t="shared" si="9"/>
        <v>238000</v>
      </c>
      <c r="K140" s="13" t="s">
        <v>319</v>
      </c>
      <c r="L140" s="12" t="s">
        <v>619</v>
      </c>
      <c r="M140" s="12" t="s">
        <v>620</v>
      </c>
      <c r="N140" s="12" t="s">
        <v>621</v>
      </c>
    </row>
    <row r="141" spans="1:14" s="15" customFormat="1" ht="30" customHeight="1">
      <c r="A141" s="21">
        <v>137</v>
      </c>
      <c r="B141" s="21" t="s">
        <v>314</v>
      </c>
      <c r="C141" s="12" t="s">
        <v>304</v>
      </c>
      <c r="D141" s="12" t="s">
        <v>612</v>
      </c>
      <c r="E141" s="12" t="s">
        <v>316</v>
      </c>
      <c r="F141" s="12" t="s">
        <v>317</v>
      </c>
      <c r="G141" s="19" t="s">
        <v>259</v>
      </c>
      <c r="H141" s="13">
        <v>40000</v>
      </c>
      <c r="I141" s="13"/>
      <c r="J141" s="13">
        <f t="shared" si="9"/>
        <v>40000</v>
      </c>
      <c r="K141" s="13" t="s">
        <v>319</v>
      </c>
      <c r="L141" s="12" t="s">
        <v>619</v>
      </c>
      <c r="M141" s="12" t="s">
        <v>620</v>
      </c>
      <c r="N141" s="12" t="s">
        <v>621</v>
      </c>
    </row>
    <row r="142" spans="1:14" s="15" customFormat="1" ht="30" customHeight="1">
      <c r="A142" s="21">
        <v>138</v>
      </c>
      <c r="B142" s="21" t="s">
        <v>314</v>
      </c>
      <c r="C142" s="12" t="s">
        <v>304</v>
      </c>
      <c r="D142" s="12" t="s">
        <v>612</v>
      </c>
      <c r="E142" s="12" t="s">
        <v>622</v>
      </c>
      <c r="F142" s="12" t="s">
        <v>317</v>
      </c>
      <c r="G142" s="19" t="s">
        <v>624</v>
      </c>
      <c r="H142" s="13">
        <v>91200</v>
      </c>
      <c r="I142" s="13"/>
      <c r="J142" s="13">
        <f t="shared" si="9"/>
        <v>91200</v>
      </c>
      <c r="K142" s="13" t="s">
        <v>319</v>
      </c>
      <c r="L142" s="12" t="s">
        <v>619</v>
      </c>
      <c r="M142" s="12" t="s">
        <v>620</v>
      </c>
      <c r="N142" s="12" t="s">
        <v>621</v>
      </c>
    </row>
    <row r="143" spans="1:14" s="15" customFormat="1" ht="30" customHeight="1">
      <c r="A143" s="21">
        <v>139</v>
      </c>
      <c r="B143" s="21" t="s">
        <v>314</v>
      </c>
      <c r="C143" s="12" t="s">
        <v>304</v>
      </c>
      <c r="D143" s="12" t="s">
        <v>612</v>
      </c>
      <c r="E143" s="12" t="s">
        <v>625</v>
      </c>
      <c r="F143" s="12" t="s">
        <v>317</v>
      </c>
      <c r="G143" s="19" t="s">
        <v>626</v>
      </c>
      <c r="H143" s="13">
        <v>200000</v>
      </c>
      <c r="I143" s="13"/>
      <c r="J143" s="13">
        <f t="shared" si="9"/>
        <v>200000</v>
      </c>
      <c r="K143" s="13" t="s">
        <v>319</v>
      </c>
      <c r="L143" s="12" t="s">
        <v>619</v>
      </c>
      <c r="M143" s="12" t="s">
        <v>620</v>
      </c>
      <c r="N143" s="12" t="s">
        <v>621</v>
      </c>
    </row>
    <row r="144" spans="1:14" s="15" customFormat="1" ht="30" customHeight="1">
      <c r="A144" s="21">
        <v>140</v>
      </c>
      <c r="B144" s="21" t="s">
        <v>314</v>
      </c>
      <c r="C144" s="12" t="s">
        <v>304</v>
      </c>
      <c r="D144" s="12" t="s">
        <v>612</v>
      </c>
      <c r="E144" s="12" t="s">
        <v>627</v>
      </c>
      <c r="F144" s="12" t="s">
        <v>317</v>
      </c>
      <c r="G144" s="19" t="s">
        <v>628</v>
      </c>
      <c r="H144" s="13">
        <v>60000</v>
      </c>
      <c r="I144" s="13"/>
      <c r="J144" s="13">
        <f t="shared" si="9"/>
        <v>60000</v>
      </c>
      <c r="K144" s="13" t="s">
        <v>319</v>
      </c>
      <c r="L144" s="12" t="s">
        <v>629</v>
      </c>
      <c r="M144" s="12" t="s">
        <v>630</v>
      </c>
      <c r="N144" s="12" t="s">
        <v>631</v>
      </c>
    </row>
    <row r="145" spans="1:14" s="15" customFormat="1" ht="30" customHeight="1">
      <c r="A145" s="21">
        <v>141</v>
      </c>
      <c r="B145" s="21" t="s">
        <v>314</v>
      </c>
      <c r="C145" s="12" t="s">
        <v>304</v>
      </c>
      <c r="D145" s="12" t="s">
        <v>612</v>
      </c>
      <c r="E145" s="12" t="s">
        <v>622</v>
      </c>
      <c r="F145" s="12" t="s">
        <v>302</v>
      </c>
      <c r="G145" s="19" t="s">
        <v>632</v>
      </c>
      <c r="H145" s="13">
        <v>280000</v>
      </c>
      <c r="I145" s="13"/>
      <c r="J145" s="13">
        <f t="shared" si="9"/>
        <v>280000</v>
      </c>
      <c r="K145" s="13" t="s">
        <v>319</v>
      </c>
      <c r="L145" s="12" t="s">
        <v>633</v>
      </c>
      <c r="M145" s="12" t="s">
        <v>634</v>
      </c>
      <c r="N145" s="12" t="s">
        <v>635</v>
      </c>
    </row>
    <row r="146" spans="1:14" s="58" customFormat="1" ht="30" customHeight="1">
      <c r="A146" s="21">
        <v>142</v>
      </c>
      <c r="B146" s="21" t="s">
        <v>314</v>
      </c>
      <c r="C146" s="12" t="s">
        <v>58</v>
      </c>
      <c r="D146" s="12" t="s">
        <v>612</v>
      </c>
      <c r="E146" s="12" t="s">
        <v>622</v>
      </c>
      <c r="F146" s="12" t="s">
        <v>317</v>
      </c>
      <c r="G146" s="45" t="s">
        <v>636</v>
      </c>
      <c r="H146" s="31">
        <v>28600</v>
      </c>
      <c r="I146" s="13"/>
      <c r="J146" s="13">
        <f t="shared" si="9"/>
        <v>28600</v>
      </c>
      <c r="K146" s="12" t="s">
        <v>319</v>
      </c>
      <c r="L146" s="12" t="s">
        <v>637</v>
      </c>
      <c r="M146" s="12" t="s">
        <v>638</v>
      </c>
      <c r="N146" s="12" t="s">
        <v>73</v>
      </c>
    </row>
    <row r="147" spans="1:14" s="58" customFormat="1" ht="30" customHeight="1">
      <c r="A147" s="21">
        <v>143</v>
      </c>
      <c r="B147" s="21" t="s">
        <v>314</v>
      </c>
      <c r="C147" s="12" t="s">
        <v>304</v>
      </c>
      <c r="D147" s="12" t="s">
        <v>612</v>
      </c>
      <c r="E147" s="12" t="s">
        <v>613</v>
      </c>
      <c r="F147" s="12" t="s">
        <v>317</v>
      </c>
      <c r="G147" s="19" t="s">
        <v>639</v>
      </c>
      <c r="H147" s="13">
        <v>80000</v>
      </c>
      <c r="I147" s="13"/>
      <c r="J147" s="13">
        <f t="shared" si="9"/>
        <v>80000</v>
      </c>
      <c r="K147" s="12" t="s">
        <v>319</v>
      </c>
      <c r="L147" s="12" t="s">
        <v>640</v>
      </c>
      <c r="M147" s="12" t="s">
        <v>641</v>
      </c>
      <c r="N147" s="12" t="s">
        <v>642</v>
      </c>
    </row>
    <row r="148" spans="1:14" s="58" customFormat="1" ht="30" customHeight="1">
      <c r="A148" s="21">
        <v>144</v>
      </c>
      <c r="B148" s="21" t="s">
        <v>314</v>
      </c>
      <c r="C148" s="12" t="s">
        <v>304</v>
      </c>
      <c r="D148" s="12" t="s">
        <v>612</v>
      </c>
      <c r="E148" s="12" t="s">
        <v>316</v>
      </c>
      <c r="F148" s="12" t="s">
        <v>302</v>
      </c>
      <c r="G148" s="19" t="s">
        <v>643</v>
      </c>
      <c r="H148" s="65">
        <v>9750000</v>
      </c>
      <c r="I148" s="65">
        <v>0</v>
      </c>
      <c r="J148" s="65">
        <f t="shared" si="9"/>
        <v>9750000</v>
      </c>
      <c r="K148" s="65" t="s">
        <v>325</v>
      </c>
      <c r="L148" s="12" t="s">
        <v>644</v>
      </c>
      <c r="M148" s="12" t="s">
        <v>645</v>
      </c>
      <c r="N148" s="12" t="s">
        <v>646</v>
      </c>
    </row>
    <row r="149" spans="1:14" s="58" customFormat="1" ht="30" customHeight="1">
      <c r="A149" s="21">
        <v>145</v>
      </c>
      <c r="B149" s="21" t="s">
        <v>114</v>
      </c>
      <c r="C149" s="22" t="s">
        <v>58</v>
      </c>
      <c r="D149" s="23" t="s">
        <v>647</v>
      </c>
      <c r="E149" s="22" t="s">
        <v>116</v>
      </c>
      <c r="F149" s="22" t="s">
        <v>311</v>
      </c>
      <c r="G149" s="44" t="s">
        <v>131</v>
      </c>
      <c r="H149" s="24">
        <v>518616.41330782813</v>
      </c>
      <c r="I149" s="24">
        <v>221524.03668193659</v>
      </c>
      <c r="J149" s="25">
        <v>740140.44998976472</v>
      </c>
      <c r="K149" s="26" t="s">
        <v>313</v>
      </c>
      <c r="L149" s="22" t="s">
        <v>118</v>
      </c>
      <c r="M149" s="23" t="s">
        <v>119</v>
      </c>
      <c r="N149" s="22" t="s">
        <v>365</v>
      </c>
    </row>
    <row r="150" spans="1:14" s="58" customFormat="1" ht="30" customHeight="1">
      <c r="A150" s="21">
        <v>146</v>
      </c>
      <c r="B150" s="21" t="s">
        <v>114</v>
      </c>
      <c r="C150" s="22" t="s">
        <v>58</v>
      </c>
      <c r="D150" s="23" t="s">
        <v>648</v>
      </c>
      <c r="E150" s="22" t="s">
        <v>120</v>
      </c>
      <c r="F150" s="22" t="s">
        <v>366</v>
      </c>
      <c r="G150" s="44" t="s">
        <v>132</v>
      </c>
      <c r="H150" s="24">
        <v>290744.31890654162</v>
      </c>
      <c r="I150" s="24">
        <v>106393.11984027113</v>
      </c>
      <c r="J150" s="25">
        <v>397137.43874681275</v>
      </c>
      <c r="K150" s="26" t="s">
        <v>367</v>
      </c>
      <c r="L150" s="22" t="s">
        <v>118</v>
      </c>
      <c r="M150" s="23" t="s">
        <v>119</v>
      </c>
      <c r="N150" s="22" t="s">
        <v>365</v>
      </c>
    </row>
    <row r="151" spans="1:14" s="58" customFormat="1" ht="30" customHeight="1">
      <c r="A151" s="21">
        <v>147</v>
      </c>
      <c r="B151" s="21" t="s">
        <v>114</v>
      </c>
      <c r="C151" s="22" t="s">
        <v>58</v>
      </c>
      <c r="D151" s="23" t="s">
        <v>648</v>
      </c>
      <c r="E151" s="22" t="s">
        <v>116</v>
      </c>
      <c r="F151" s="22" t="s">
        <v>366</v>
      </c>
      <c r="G151" s="44" t="s">
        <v>133</v>
      </c>
      <c r="H151" s="24">
        <v>494606.36111874424</v>
      </c>
      <c r="I151" s="24">
        <v>211268.28012393345</v>
      </c>
      <c r="J151" s="25">
        <v>705874.6412426777</v>
      </c>
      <c r="K151" s="26" t="s">
        <v>367</v>
      </c>
      <c r="L151" s="22" t="s">
        <v>118</v>
      </c>
      <c r="M151" s="23" t="s">
        <v>119</v>
      </c>
      <c r="N151" s="22" t="s">
        <v>365</v>
      </c>
    </row>
    <row r="152" spans="1:14" s="58" customFormat="1" ht="30" customHeight="1">
      <c r="A152" s="21">
        <v>148</v>
      </c>
      <c r="B152" s="21" t="s">
        <v>114</v>
      </c>
      <c r="C152" s="22" t="s">
        <v>58</v>
      </c>
      <c r="D152" s="23" t="s">
        <v>648</v>
      </c>
      <c r="E152" s="22" t="s">
        <v>120</v>
      </c>
      <c r="F152" s="22" t="s">
        <v>366</v>
      </c>
      <c r="G152" s="44" t="s">
        <v>134</v>
      </c>
      <c r="H152" s="24">
        <v>277283.91524114081</v>
      </c>
      <c r="I152" s="24">
        <v>101467.50565920182</v>
      </c>
      <c r="J152" s="25">
        <v>378751.42090034264</v>
      </c>
      <c r="K152" s="26" t="s">
        <v>367</v>
      </c>
      <c r="L152" s="22" t="s">
        <v>118</v>
      </c>
      <c r="M152" s="23" t="s">
        <v>119</v>
      </c>
      <c r="N152" s="22" t="s">
        <v>365</v>
      </c>
    </row>
    <row r="153" spans="1:14" s="58" customFormat="1" ht="30" customHeight="1">
      <c r="A153" s="21">
        <v>149</v>
      </c>
      <c r="B153" s="21" t="s">
        <v>114</v>
      </c>
      <c r="C153" s="22" t="s">
        <v>58</v>
      </c>
      <c r="D153" s="23" t="s">
        <v>648</v>
      </c>
      <c r="E153" s="22" t="s">
        <v>116</v>
      </c>
      <c r="F153" s="22" t="s">
        <v>366</v>
      </c>
      <c r="G153" s="44" t="s">
        <v>135</v>
      </c>
      <c r="H153" s="24">
        <v>552230.42146560154</v>
      </c>
      <c r="I153" s="24">
        <v>235882.06813851092</v>
      </c>
      <c r="J153" s="25">
        <v>788112.48960411246</v>
      </c>
      <c r="K153" s="26" t="s">
        <v>367</v>
      </c>
      <c r="L153" s="22" t="s">
        <v>118</v>
      </c>
      <c r="M153" s="23" t="s">
        <v>119</v>
      </c>
      <c r="N153" s="22" t="s">
        <v>365</v>
      </c>
    </row>
    <row r="154" spans="1:14" s="58" customFormat="1" ht="30" customHeight="1">
      <c r="A154" s="21">
        <v>150</v>
      </c>
      <c r="B154" s="21" t="s">
        <v>114</v>
      </c>
      <c r="C154" s="22" t="s">
        <v>58</v>
      </c>
      <c r="D154" s="23" t="s">
        <v>648</v>
      </c>
      <c r="E154" s="22" t="s">
        <v>120</v>
      </c>
      <c r="F154" s="22" t="s">
        <v>366</v>
      </c>
      <c r="G154" s="44" t="s">
        <v>136</v>
      </c>
      <c r="H154" s="24">
        <v>309588.84765027411</v>
      </c>
      <c r="I154" s="24">
        <v>113288.96637823858</v>
      </c>
      <c r="J154" s="25">
        <v>422877.81402851269</v>
      </c>
      <c r="K154" s="26" t="s">
        <v>367</v>
      </c>
      <c r="L154" s="22" t="s">
        <v>118</v>
      </c>
      <c r="M154" s="23" t="s">
        <v>119</v>
      </c>
      <c r="N154" s="22" t="s">
        <v>365</v>
      </c>
    </row>
    <row r="155" spans="1:14" s="58" customFormat="1" ht="30" customHeight="1">
      <c r="A155" s="21">
        <v>151</v>
      </c>
      <c r="B155" s="21" t="s">
        <v>114</v>
      </c>
      <c r="C155" s="22" t="s">
        <v>58</v>
      </c>
      <c r="D155" s="23" t="s">
        <v>147</v>
      </c>
      <c r="E155" s="22" t="s">
        <v>116</v>
      </c>
      <c r="F155" s="22" t="s">
        <v>366</v>
      </c>
      <c r="G155" s="44" t="s">
        <v>148</v>
      </c>
      <c r="H155" s="24">
        <v>4637636.9773024945</v>
      </c>
      <c r="I155" s="24">
        <v>1980940.1274534566</v>
      </c>
      <c r="J155" s="25">
        <v>6618577.1047559511</v>
      </c>
      <c r="K155" s="26" t="s">
        <v>367</v>
      </c>
      <c r="L155" s="22" t="s">
        <v>118</v>
      </c>
      <c r="M155" s="23" t="s">
        <v>119</v>
      </c>
      <c r="N155" s="22" t="s">
        <v>365</v>
      </c>
    </row>
    <row r="156" spans="1:14" s="58" customFormat="1" ht="30" customHeight="1">
      <c r="A156" s="21">
        <v>152</v>
      </c>
      <c r="B156" s="21" t="s">
        <v>114</v>
      </c>
      <c r="C156" s="22" t="s">
        <v>58</v>
      </c>
      <c r="D156" s="23" t="s">
        <v>147</v>
      </c>
      <c r="E156" s="22" t="s">
        <v>120</v>
      </c>
      <c r="F156" s="22" t="s">
        <v>366</v>
      </c>
      <c r="G156" s="44" t="s">
        <v>149</v>
      </c>
      <c r="H156" s="24">
        <v>2599930.4489834472</v>
      </c>
      <c r="I156" s="24">
        <v>951401.94957337203</v>
      </c>
      <c r="J156" s="25">
        <v>3551332.3985568192</v>
      </c>
      <c r="K156" s="26" t="s">
        <v>367</v>
      </c>
      <c r="L156" s="22" t="s">
        <v>118</v>
      </c>
      <c r="M156" s="23" t="s">
        <v>119</v>
      </c>
      <c r="N156" s="22" t="s">
        <v>365</v>
      </c>
    </row>
    <row r="157" spans="1:14" s="58" customFormat="1" ht="30" customHeight="1">
      <c r="A157" s="21">
        <v>153</v>
      </c>
      <c r="B157" s="21" t="s">
        <v>114</v>
      </c>
      <c r="C157" s="22" t="s">
        <v>58</v>
      </c>
      <c r="D157" s="23" t="s">
        <v>147</v>
      </c>
      <c r="E157" s="22" t="s">
        <v>116</v>
      </c>
      <c r="F157" s="22" t="s">
        <v>366</v>
      </c>
      <c r="G157" s="44" t="s">
        <v>150</v>
      </c>
      <c r="H157" s="24">
        <v>6338850.1863306873</v>
      </c>
      <c r="I157" s="24">
        <v>2707603.6260436345</v>
      </c>
      <c r="J157" s="25">
        <v>9046453.8123743217</v>
      </c>
      <c r="K157" s="26" t="s">
        <v>367</v>
      </c>
      <c r="L157" s="22" t="s">
        <v>118</v>
      </c>
      <c r="M157" s="23" t="s">
        <v>119</v>
      </c>
      <c r="N157" s="22" t="s">
        <v>365</v>
      </c>
    </row>
    <row r="158" spans="1:14" s="58" customFormat="1" ht="30" customHeight="1">
      <c r="A158" s="21">
        <v>154</v>
      </c>
      <c r="B158" s="21" t="s">
        <v>114</v>
      </c>
      <c r="C158" s="22" t="s">
        <v>58</v>
      </c>
      <c r="D158" s="23" t="s">
        <v>147</v>
      </c>
      <c r="E158" s="22" t="s">
        <v>120</v>
      </c>
      <c r="F158" s="22" t="s">
        <v>366</v>
      </c>
      <c r="G158" s="44" t="s">
        <v>151</v>
      </c>
      <c r="H158" s="24">
        <v>3553656.6772355596</v>
      </c>
      <c r="I158" s="24">
        <v>1300402.4365952825</v>
      </c>
      <c r="J158" s="25">
        <v>4854059.1138308421</v>
      </c>
      <c r="K158" s="26" t="s">
        <v>367</v>
      </c>
      <c r="L158" s="22" t="s">
        <v>118</v>
      </c>
      <c r="M158" s="23" t="s">
        <v>119</v>
      </c>
      <c r="N158" s="22" t="s">
        <v>365</v>
      </c>
    </row>
    <row r="159" spans="1:14" s="58" customFormat="1" ht="30" customHeight="1">
      <c r="A159" s="21">
        <v>155</v>
      </c>
      <c r="B159" s="21" t="s">
        <v>114</v>
      </c>
      <c r="C159" s="22" t="s">
        <v>58</v>
      </c>
      <c r="D159" s="23" t="s">
        <v>147</v>
      </c>
      <c r="E159" s="22" t="s">
        <v>116</v>
      </c>
      <c r="F159" s="22" t="s">
        <v>366</v>
      </c>
      <c r="G159" s="44" t="s">
        <v>152</v>
      </c>
      <c r="H159" s="24">
        <v>9950750.5251245946</v>
      </c>
      <c r="I159" s="24">
        <v>4250406.2111742422</v>
      </c>
      <c r="J159" s="25">
        <v>14201156.736298837</v>
      </c>
      <c r="K159" s="26" t="s">
        <v>367</v>
      </c>
      <c r="L159" s="22" t="s">
        <v>118</v>
      </c>
      <c r="M159" s="23" t="s">
        <v>119</v>
      </c>
      <c r="N159" s="22" t="s">
        <v>365</v>
      </c>
    </row>
    <row r="160" spans="1:14" s="58" customFormat="1" ht="30" customHeight="1">
      <c r="A160" s="21">
        <v>156</v>
      </c>
      <c r="B160" s="21" t="s">
        <v>114</v>
      </c>
      <c r="C160" s="22" t="s">
        <v>58</v>
      </c>
      <c r="D160" s="23" t="s">
        <v>147</v>
      </c>
      <c r="E160" s="22" t="s">
        <v>120</v>
      </c>
      <c r="F160" s="22" t="s">
        <v>366</v>
      </c>
      <c r="G160" s="44" t="s">
        <v>153</v>
      </c>
      <c r="H160" s="24">
        <v>5578543.4278552793</v>
      </c>
      <c r="I160" s="24">
        <v>2041376.5664833076</v>
      </c>
      <c r="J160" s="25">
        <v>7619919.9943385869</v>
      </c>
      <c r="K160" s="26" t="s">
        <v>367</v>
      </c>
      <c r="L160" s="22" t="s">
        <v>118</v>
      </c>
      <c r="M160" s="23" t="s">
        <v>119</v>
      </c>
      <c r="N160" s="22" t="s">
        <v>365</v>
      </c>
    </row>
    <row r="161" spans="1:14" s="15" customFormat="1" ht="30" customHeight="1">
      <c r="A161" s="21">
        <v>157</v>
      </c>
      <c r="B161" s="21" t="s">
        <v>114</v>
      </c>
      <c r="C161" s="22" t="s">
        <v>58</v>
      </c>
      <c r="D161" s="23" t="s">
        <v>147</v>
      </c>
      <c r="E161" s="22" t="s">
        <v>116</v>
      </c>
      <c r="F161" s="22" t="s">
        <v>366</v>
      </c>
      <c r="G161" s="44" t="s">
        <v>154</v>
      </c>
      <c r="H161" s="25">
        <v>7022409.6185863819</v>
      </c>
      <c r="I161" s="25">
        <v>2999582.1305022184</v>
      </c>
      <c r="J161" s="25">
        <v>10021991.7490886</v>
      </c>
      <c r="K161" s="26" t="s">
        <v>367</v>
      </c>
      <c r="L161" s="22" t="s">
        <v>118</v>
      </c>
      <c r="M161" s="23" t="s">
        <v>119</v>
      </c>
      <c r="N161" s="22" t="s">
        <v>365</v>
      </c>
    </row>
    <row r="162" spans="1:14" s="66" customFormat="1" ht="30" customHeight="1">
      <c r="A162" s="21">
        <v>158</v>
      </c>
      <c r="B162" s="21" t="s">
        <v>114</v>
      </c>
      <c r="C162" s="22" t="s">
        <v>58</v>
      </c>
      <c r="D162" s="23" t="s">
        <v>147</v>
      </c>
      <c r="E162" s="22" t="s">
        <v>120</v>
      </c>
      <c r="F162" s="22" t="s">
        <v>366</v>
      </c>
      <c r="G162" s="44" t="s">
        <v>155</v>
      </c>
      <c r="H162" s="25">
        <v>3936870.5834359406</v>
      </c>
      <c r="I162" s="25">
        <v>1440633.2868494587</v>
      </c>
      <c r="J162" s="25">
        <v>5377503.8702853993</v>
      </c>
      <c r="K162" s="26" t="s">
        <v>367</v>
      </c>
      <c r="L162" s="22" t="s">
        <v>118</v>
      </c>
      <c r="M162" s="23" t="s">
        <v>119</v>
      </c>
      <c r="N162" s="22" t="s">
        <v>365</v>
      </c>
    </row>
    <row r="163" spans="1:14" s="58" customFormat="1" ht="30" customHeight="1">
      <c r="A163" s="21">
        <v>159</v>
      </c>
      <c r="B163" s="21" t="s">
        <v>114</v>
      </c>
      <c r="C163" s="22" t="s">
        <v>58</v>
      </c>
      <c r="D163" s="23" t="s">
        <v>147</v>
      </c>
      <c r="E163" s="22" t="s">
        <v>116</v>
      </c>
      <c r="F163" s="22" t="s">
        <v>366</v>
      </c>
      <c r="G163" s="44" t="s">
        <v>156</v>
      </c>
      <c r="H163" s="25">
        <v>7550654.0683391234</v>
      </c>
      <c r="I163" s="25">
        <v>3225218.7279205071</v>
      </c>
      <c r="J163" s="25">
        <v>10775872.79625963</v>
      </c>
      <c r="K163" s="26" t="s">
        <v>367</v>
      </c>
      <c r="L163" s="22" t="s">
        <v>118</v>
      </c>
      <c r="M163" s="23" t="s">
        <v>119</v>
      </c>
      <c r="N163" s="22" t="s">
        <v>365</v>
      </c>
    </row>
    <row r="164" spans="1:14" s="58" customFormat="1" ht="30" customHeight="1">
      <c r="A164" s="21">
        <v>160</v>
      </c>
      <c r="B164" s="21" t="s">
        <v>114</v>
      </c>
      <c r="C164" s="22" t="s">
        <v>58</v>
      </c>
      <c r="D164" s="23" t="s">
        <v>147</v>
      </c>
      <c r="E164" s="22" t="s">
        <v>120</v>
      </c>
      <c r="F164" s="22" t="s">
        <v>366</v>
      </c>
      <c r="G164" s="44" t="s">
        <v>157</v>
      </c>
      <c r="H164" s="25">
        <v>4233012.5273052743</v>
      </c>
      <c r="I164" s="25">
        <v>1549001.5791081591</v>
      </c>
      <c r="J164" s="25">
        <v>5782014.1064134333</v>
      </c>
      <c r="K164" s="26" t="s">
        <v>367</v>
      </c>
      <c r="L164" s="22" t="s">
        <v>118</v>
      </c>
      <c r="M164" s="23" t="s">
        <v>119</v>
      </c>
      <c r="N164" s="22" t="s">
        <v>365</v>
      </c>
    </row>
    <row r="165" spans="1:14" s="58" customFormat="1" ht="30" customHeight="1">
      <c r="A165" s="21">
        <v>161</v>
      </c>
      <c r="B165" s="21" t="s">
        <v>114</v>
      </c>
      <c r="C165" s="22" t="s">
        <v>58</v>
      </c>
      <c r="D165" s="23" t="s">
        <v>147</v>
      </c>
      <c r="E165" s="22" t="s">
        <v>116</v>
      </c>
      <c r="F165" s="22" t="s">
        <v>366</v>
      </c>
      <c r="G165" s="44" t="s">
        <v>158</v>
      </c>
      <c r="H165" s="25">
        <v>3645974.5371846282</v>
      </c>
      <c r="I165" s="25">
        <v>1557357.18421487</v>
      </c>
      <c r="J165" s="25">
        <v>5203331.7213994982</v>
      </c>
      <c r="K165" s="26" t="s">
        <v>367</v>
      </c>
      <c r="L165" s="22" t="s">
        <v>118</v>
      </c>
      <c r="M165" s="23" t="s">
        <v>119</v>
      </c>
      <c r="N165" s="22" t="s">
        <v>365</v>
      </c>
    </row>
    <row r="166" spans="1:14" s="58" customFormat="1" ht="30" customHeight="1">
      <c r="A166" s="21">
        <v>162</v>
      </c>
      <c r="B166" s="21" t="s">
        <v>114</v>
      </c>
      <c r="C166" s="22" t="s">
        <v>58</v>
      </c>
      <c r="D166" s="23" t="s">
        <v>147</v>
      </c>
      <c r="E166" s="22" t="s">
        <v>120</v>
      </c>
      <c r="F166" s="22" t="s">
        <v>366</v>
      </c>
      <c r="G166" s="44" t="s">
        <v>159</v>
      </c>
      <c r="H166" s="25">
        <v>2043989.269069162</v>
      </c>
      <c r="I166" s="25">
        <v>747964.38353179698</v>
      </c>
      <c r="J166" s="25">
        <v>2791953.6526009589</v>
      </c>
      <c r="K166" s="26" t="s">
        <v>367</v>
      </c>
      <c r="L166" s="22" t="s">
        <v>118</v>
      </c>
      <c r="M166" s="23" t="s">
        <v>119</v>
      </c>
      <c r="N166" s="22" t="s">
        <v>365</v>
      </c>
    </row>
    <row r="167" spans="1:14" s="58" customFormat="1" ht="30" customHeight="1">
      <c r="A167" s="21">
        <v>163</v>
      </c>
      <c r="B167" s="21" t="s">
        <v>114</v>
      </c>
      <c r="C167" s="22" t="s">
        <v>58</v>
      </c>
      <c r="D167" s="23" t="s">
        <v>147</v>
      </c>
      <c r="E167" s="22" t="s">
        <v>116</v>
      </c>
      <c r="F167" s="22" t="s">
        <v>366</v>
      </c>
      <c r="G167" s="44" t="s">
        <v>160</v>
      </c>
      <c r="H167" s="25">
        <v>7408326.3811677061</v>
      </c>
      <c r="I167" s="25">
        <v>3164424.2698494289</v>
      </c>
      <c r="J167" s="25">
        <v>10572750.651017135</v>
      </c>
      <c r="K167" s="26" t="s">
        <v>367</v>
      </c>
      <c r="L167" s="22" t="s">
        <v>118</v>
      </c>
      <c r="M167" s="23" t="s">
        <v>119</v>
      </c>
      <c r="N167" s="22" t="s">
        <v>365</v>
      </c>
    </row>
    <row r="168" spans="1:14" s="58" customFormat="1" ht="30" customHeight="1">
      <c r="A168" s="21">
        <v>164</v>
      </c>
      <c r="B168" s="21" t="s">
        <v>114</v>
      </c>
      <c r="C168" s="22" t="s">
        <v>58</v>
      </c>
      <c r="D168" s="23" t="s">
        <v>147</v>
      </c>
      <c r="E168" s="22" t="s">
        <v>120</v>
      </c>
      <c r="F168" s="22" t="s">
        <v>366</v>
      </c>
      <c r="G168" s="44" t="s">
        <v>161</v>
      </c>
      <c r="H168" s="25">
        <v>4153221.442013042</v>
      </c>
      <c r="I168" s="25">
        <v>1519803.3387724273</v>
      </c>
      <c r="J168" s="25">
        <v>5673024.7807854693</v>
      </c>
      <c r="K168" s="26" t="s">
        <v>367</v>
      </c>
      <c r="L168" s="22" t="s">
        <v>118</v>
      </c>
      <c r="M168" s="23" t="s">
        <v>119</v>
      </c>
      <c r="N168" s="22" t="s">
        <v>365</v>
      </c>
    </row>
    <row r="169" spans="1:14" s="58" customFormat="1" ht="30" customHeight="1">
      <c r="A169" s="21">
        <v>165</v>
      </c>
      <c r="B169" s="21" t="s">
        <v>368</v>
      </c>
      <c r="C169" s="12" t="s">
        <v>58</v>
      </c>
      <c r="D169" s="12" t="s">
        <v>648</v>
      </c>
      <c r="E169" s="12" t="s">
        <v>649</v>
      </c>
      <c r="F169" s="12" t="s">
        <v>366</v>
      </c>
      <c r="G169" s="19" t="s">
        <v>166</v>
      </c>
      <c r="H169" s="13">
        <v>8390000</v>
      </c>
      <c r="I169" s="13">
        <v>3543000</v>
      </c>
      <c r="J169" s="13">
        <f>H169+I169</f>
        <v>11933000</v>
      </c>
      <c r="K169" s="13" t="s">
        <v>367</v>
      </c>
      <c r="L169" s="12" t="s">
        <v>650</v>
      </c>
      <c r="M169" s="12" t="s">
        <v>651</v>
      </c>
      <c r="N169" s="12" t="s">
        <v>652</v>
      </c>
    </row>
    <row r="170" spans="1:14" s="58" customFormat="1" ht="30" customHeight="1">
      <c r="A170" s="21">
        <v>166</v>
      </c>
      <c r="B170" s="21" t="s">
        <v>368</v>
      </c>
      <c r="C170" s="12" t="s">
        <v>58</v>
      </c>
      <c r="D170" s="12" t="s">
        <v>648</v>
      </c>
      <c r="E170" s="12" t="s">
        <v>653</v>
      </c>
      <c r="F170" s="12" t="s">
        <v>366</v>
      </c>
      <c r="G170" s="19" t="s">
        <v>167</v>
      </c>
      <c r="H170" s="13">
        <v>5594000</v>
      </c>
      <c r="I170" s="13">
        <v>1118000</v>
      </c>
      <c r="J170" s="13">
        <f>H170+I170</f>
        <v>6712000</v>
      </c>
      <c r="K170" s="13" t="s">
        <v>367</v>
      </c>
      <c r="L170" s="12" t="s">
        <v>650</v>
      </c>
      <c r="M170" s="12" t="s">
        <v>651</v>
      </c>
      <c r="N170" s="12" t="s">
        <v>652</v>
      </c>
    </row>
    <row r="171" spans="1:14" s="58" customFormat="1" ht="30" customHeight="1">
      <c r="A171" s="21">
        <v>167</v>
      </c>
      <c r="B171" s="21" t="s">
        <v>368</v>
      </c>
      <c r="C171" s="12" t="s">
        <v>654</v>
      </c>
      <c r="D171" s="12" t="s">
        <v>648</v>
      </c>
      <c r="E171" s="12" t="s">
        <v>655</v>
      </c>
      <c r="F171" s="12" t="s">
        <v>656</v>
      </c>
      <c r="G171" s="19" t="s">
        <v>657</v>
      </c>
      <c r="H171" s="13">
        <v>78070</v>
      </c>
      <c r="I171" s="13"/>
      <c r="J171" s="13">
        <v>78070</v>
      </c>
      <c r="K171" s="13" t="s">
        <v>658</v>
      </c>
      <c r="L171" s="12" t="s">
        <v>659</v>
      </c>
      <c r="M171" s="12" t="s">
        <v>660</v>
      </c>
      <c r="N171" s="12" t="s">
        <v>661</v>
      </c>
    </row>
    <row r="172" spans="1:14" s="58" customFormat="1" ht="30" customHeight="1">
      <c r="A172" s="21">
        <v>168</v>
      </c>
      <c r="B172" s="21" t="s">
        <v>368</v>
      </c>
      <c r="C172" s="12" t="s">
        <v>654</v>
      </c>
      <c r="D172" s="12" t="s">
        <v>648</v>
      </c>
      <c r="E172" s="12" t="s">
        <v>662</v>
      </c>
      <c r="F172" s="12" t="s">
        <v>656</v>
      </c>
      <c r="G172" s="19" t="s">
        <v>663</v>
      </c>
      <c r="H172" s="13">
        <v>98000</v>
      </c>
      <c r="I172" s="13"/>
      <c r="J172" s="13">
        <v>98000</v>
      </c>
      <c r="K172" s="13" t="s">
        <v>658</v>
      </c>
      <c r="L172" s="12" t="s">
        <v>659</v>
      </c>
      <c r="M172" s="12" t="s">
        <v>664</v>
      </c>
      <c r="N172" s="12" t="s">
        <v>665</v>
      </c>
    </row>
    <row r="173" spans="1:14" s="58" customFormat="1" ht="30" customHeight="1">
      <c r="A173" s="21">
        <v>169</v>
      </c>
      <c r="B173" s="21" t="s">
        <v>307</v>
      </c>
      <c r="C173" s="21" t="s">
        <v>58</v>
      </c>
      <c r="D173" s="21" t="s">
        <v>702</v>
      </c>
      <c r="E173" s="21" t="s">
        <v>406</v>
      </c>
      <c r="F173" s="21" t="s">
        <v>353</v>
      </c>
      <c r="G173" s="54" t="s">
        <v>703</v>
      </c>
      <c r="H173" s="55">
        <v>2123847</v>
      </c>
      <c r="I173" s="55">
        <v>374797</v>
      </c>
      <c r="J173" s="55">
        <f>H173+I173</f>
        <v>2498644</v>
      </c>
      <c r="K173" s="21" t="s">
        <v>313</v>
      </c>
      <c r="L173" s="21" t="s">
        <v>704</v>
      </c>
      <c r="M173" s="21" t="s">
        <v>705</v>
      </c>
      <c r="N173" s="21" t="s">
        <v>706</v>
      </c>
    </row>
    <row r="174" spans="1:14" s="58" customFormat="1" ht="30" customHeight="1">
      <c r="A174" s="21">
        <v>170</v>
      </c>
      <c r="B174" s="21" t="s">
        <v>368</v>
      </c>
      <c r="C174" s="21" t="s">
        <v>654</v>
      </c>
      <c r="D174" s="21" t="s">
        <v>666</v>
      </c>
      <c r="E174" s="21" t="s">
        <v>370</v>
      </c>
      <c r="F174" s="21" t="s">
        <v>366</v>
      </c>
      <c r="G174" s="54" t="s">
        <v>667</v>
      </c>
      <c r="H174" s="55">
        <v>1200000</v>
      </c>
      <c r="I174" s="55"/>
      <c r="J174" s="55">
        <f>H174+I174</f>
        <v>1200000</v>
      </c>
      <c r="K174" s="21" t="s">
        <v>658</v>
      </c>
      <c r="L174" s="21" t="s">
        <v>668</v>
      </c>
      <c r="M174" s="21" t="s">
        <v>669</v>
      </c>
      <c r="N174" s="21" t="s">
        <v>670</v>
      </c>
    </row>
    <row r="175" spans="1:14" s="58" customFormat="1" ht="30" customHeight="1">
      <c r="A175" s="21">
        <v>171</v>
      </c>
      <c r="B175" s="21" t="s">
        <v>368</v>
      </c>
      <c r="C175" s="12" t="s">
        <v>654</v>
      </c>
      <c r="D175" s="12" t="s">
        <v>666</v>
      </c>
      <c r="E175" s="12" t="s">
        <v>671</v>
      </c>
      <c r="F175" s="12" t="s">
        <v>366</v>
      </c>
      <c r="G175" s="19" t="s">
        <v>672</v>
      </c>
      <c r="H175" s="13">
        <v>200000</v>
      </c>
      <c r="I175" s="13"/>
      <c r="J175" s="13">
        <f>H175+I175</f>
        <v>200000</v>
      </c>
      <c r="K175" s="13" t="s">
        <v>658</v>
      </c>
      <c r="L175" s="12" t="s">
        <v>673</v>
      </c>
      <c r="M175" s="12" t="s">
        <v>674</v>
      </c>
      <c r="N175" s="12" t="s">
        <v>675</v>
      </c>
    </row>
    <row r="176" spans="1:14" s="58" customFormat="1" ht="30" customHeight="1">
      <c r="A176" s="21">
        <v>172</v>
      </c>
      <c r="B176" s="21" t="s">
        <v>368</v>
      </c>
      <c r="C176" s="12" t="s">
        <v>654</v>
      </c>
      <c r="D176" s="12" t="s">
        <v>666</v>
      </c>
      <c r="E176" s="12" t="s">
        <v>370</v>
      </c>
      <c r="F176" s="12" t="s">
        <v>366</v>
      </c>
      <c r="G176" s="19" t="s">
        <v>676</v>
      </c>
      <c r="H176" s="13">
        <v>72050</v>
      </c>
      <c r="I176" s="13"/>
      <c r="J176" s="13">
        <f>H176+I176</f>
        <v>72050</v>
      </c>
      <c r="K176" s="13" t="s">
        <v>658</v>
      </c>
      <c r="L176" s="12" t="s">
        <v>673</v>
      </c>
      <c r="M176" s="12" t="s">
        <v>674</v>
      </c>
      <c r="N176" s="12" t="s">
        <v>675</v>
      </c>
    </row>
    <row r="177" spans="1:14" s="58" customFormat="1" ht="30" customHeight="1">
      <c r="A177" s="21">
        <v>173</v>
      </c>
      <c r="B177" s="21" t="s">
        <v>368</v>
      </c>
      <c r="C177" s="12" t="s">
        <v>654</v>
      </c>
      <c r="D177" s="12" t="s">
        <v>666</v>
      </c>
      <c r="E177" s="12" t="s">
        <v>671</v>
      </c>
      <c r="F177" s="12" t="s">
        <v>656</v>
      </c>
      <c r="G177" s="19" t="s">
        <v>677</v>
      </c>
      <c r="H177" s="13">
        <v>250000</v>
      </c>
      <c r="I177" s="13"/>
      <c r="J177" s="13">
        <f>H177+I177</f>
        <v>250000</v>
      </c>
      <c r="K177" s="13" t="s">
        <v>658</v>
      </c>
      <c r="L177" s="12" t="s">
        <v>678</v>
      </c>
      <c r="M177" s="12" t="s">
        <v>679</v>
      </c>
      <c r="N177" s="12" t="s">
        <v>680</v>
      </c>
    </row>
    <row r="178" spans="1:14" s="58" customFormat="1" ht="30" customHeight="1">
      <c r="A178" s="21">
        <v>174</v>
      </c>
      <c r="B178" s="21" t="s">
        <v>114</v>
      </c>
      <c r="C178" s="22" t="s">
        <v>58</v>
      </c>
      <c r="D178" s="23" t="s">
        <v>666</v>
      </c>
      <c r="E178" s="22" t="s">
        <v>116</v>
      </c>
      <c r="F178" s="22" t="s">
        <v>366</v>
      </c>
      <c r="G178" s="44" t="s">
        <v>139</v>
      </c>
      <c r="H178" s="24">
        <v>1979661.7919442542</v>
      </c>
      <c r="I178" s="24">
        <v>845601.21925062826</v>
      </c>
      <c r="J178" s="25">
        <v>2825263.0111948824</v>
      </c>
      <c r="K178" s="26" t="s">
        <v>367</v>
      </c>
      <c r="L178" s="22" t="s">
        <v>118</v>
      </c>
      <c r="M178" s="23" t="s">
        <v>140</v>
      </c>
      <c r="N178" s="22" t="s">
        <v>499</v>
      </c>
    </row>
    <row r="179" spans="1:14" s="58" customFormat="1" ht="30" customHeight="1">
      <c r="A179" s="21">
        <v>175</v>
      </c>
      <c r="B179" s="21" t="s">
        <v>114</v>
      </c>
      <c r="C179" s="22" t="s">
        <v>58</v>
      </c>
      <c r="D179" s="23" t="s">
        <v>681</v>
      </c>
      <c r="E179" s="22" t="s">
        <v>120</v>
      </c>
      <c r="F179" s="22" t="s">
        <v>500</v>
      </c>
      <c r="G179" s="44" t="s">
        <v>141</v>
      </c>
      <c r="H179" s="24">
        <v>1109828.7763262508</v>
      </c>
      <c r="I179" s="24">
        <v>406123.65684715565</v>
      </c>
      <c r="J179" s="25">
        <v>1515952.4331734064</v>
      </c>
      <c r="K179" s="26" t="s">
        <v>501</v>
      </c>
      <c r="L179" s="22" t="s">
        <v>118</v>
      </c>
      <c r="M179" s="23" t="s">
        <v>140</v>
      </c>
      <c r="N179" s="22" t="s">
        <v>499</v>
      </c>
    </row>
    <row r="180" spans="1:14" s="58" customFormat="1" ht="30" customHeight="1">
      <c r="A180" s="21">
        <v>176</v>
      </c>
      <c r="B180" s="21" t="s">
        <v>502</v>
      </c>
      <c r="C180" s="12" t="s">
        <v>503</v>
      </c>
      <c r="D180" s="23" t="s">
        <v>681</v>
      </c>
      <c r="E180" s="22" t="s">
        <v>682</v>
      </c>
      <c r="F180" s="22" t="s">
        <v>683</v>
      </c>
      <c r="G180" s="44" t="s">
        <v>684</v>
      </c>
      <c r="H180" s="24">
        <v>64400</v>
      </c>
      <c r="I180" s="24"/>
      <c r="J180" s="25">
        <v>64400</v>
      </c>
      <c r="K180" s="26" t="s">
        <v>685</v>
      </c>
      <c r="L180" s="12" t="s">
        <v>686</v>
      </c>
      <c r="M180" s="12" t="s">
        <v>687</v>
      </c>
      <c r="N180" s="12" t="s">
        <v>688</v>
      </c>
    </row>
    <row r="181" spans="1:14" s="58" customFormat="1" ht="30" customHeight="1">
      <c r="A181" s="21">
        <v>177</v>
      </c>
      <c r="B181" s="21" t="s">
        <v>502</v>
      </c>
      <c r="C181" s="12" t="s">
        <v>503</v>
      </c>
      <c r="D181" s="12" t="s">
        <v>689</v>
      </c>
      <c r="E181" s="12" t="s">
        <v>690</v>
      </c>
      <c r="F181" s="12" t="s">
        <v>691</v>
      </c>
      <c r="G181" s="19" t="s">
        <v>692</v>
      </c>
      <c r="H181" s="13">
        <v>56200000</v>
      </c>
      <c r="I181" s="13">
        <v>0</v>
      </c>
      <c r="J181" s="13">
        <f>H181+I181</f>
        <v>56200000</v>
      </c>
      <c r="K181" s="13"/>
      <c r="L181" s="12" t="s">
        <v>693</v>
      </c>
      <c r="M181" s="12" t="s">
        <v>694</v>
      </c>
      <c r="N181" s="12" t="s">
        <v>695</v>
      </c>
    </row>
    <row r="182" spans="1:14" s="58" customFormat="1" ht="30" customHeight="1">
      <c r="A182" s="21">
        <v>178</v>
      </c>
      <c r="B182" s="21" t="s">
        <v>307</v>
      </c>
      <c r="C182" s="12" t="s">
        <v>308</v>
      </c>
      <c r="D182" s="12" t="s">
        <v>696</v>
      </c>
      <c r="E182" s="12" t="s">
        <v>344</v>
      </c>
      <c r="F182" s="12" t="s">
        <v>311</v>
      </c>
      <c r="G182" s="19" t="s">
        <v>697</v>
      </c>
      <c r="H182" s="13">
        <v>963508</v>
      </c>
      <c r="I182" s="13"/>
      <c r="J182" s="13">
        <f>H182+I182</f>
        <v>963508</v>
      </c>
      <c r="K182" s="13" t="s">
        <v>355</v>
      </c>
      <c r="L182" s="12" t="s">
        <v>698</v>
      </c>
      <c r="M182" s="12" t="s">
        <v>699</v>
      </c>
      <c r="N182" s="12" t="s">
        <v>700</v>
      </c>
    </row>
    <row r="183" spans="1:14" s="58" customFormat="1" ht="30" customHeight="1">
      <c r="A183" s="21">
        <v>179</v>
      </c>
      <c r="B183" s="21" t="s">
        <v>307</v>
      </c>
      <c r="C183" s="12" t="s">
        <v>308</v>
      </c>
      <c r="D183" s="12" t="s">
        <v>696</v>
      </c>
      <c r="E183" s="12" t="s">
        <v>359</v>
      </c>
      <c r="F183" s="12" t="s">
        <v>410</v>
      </c>
      <c r="G183" s="19" t="s">
        <v>701</v>
      </c>
      <c r="H183" s="13">
        <v>69752320</v>
      </c>
      <c r="I183" s="13">
        <v>9511680</v>
      </c>
      <c r="J183" s="13">
        <v>79264000</v>
      </c>
      <c r="K183" s="13" t="s">
        <v>313</v>
      </c>
      <c r="L183" s="12" t="s">
        <v>361</v>
      </c>
      <c r="M183" s="12" t="s">
        <v>362</v>
      </c>
      <c r="N183" s="12" t="s">
        <v>363</v>
      </c>
    </row>
    <row r="184" spans="1:14" s="17" customFormat="1">
      <c r="A184" s="30"/>
      <c r="B184" s="30"/>
      <c r="C184" s="30"/>
      <c r="D184" s="30"/>
      <c r="E184" s="30"/>
      <c r="F184" s="52"/>
      <c r="G184" s="46"/>
    </row>
    <row r="185" spans="1:14" s="17" customFormat="1">
      <c r="A185" s="30"/>
      <c r="B185" s="30"/>
      <c r="C185" s="30"/>
      <c r="D185" s="30"/>
      <c r="E185" s="30"/>
      <c r="F185" s="52"/>
      <c r="G185" s="46"/>
    </row>
    <row r="186" spans="1:14" ht="32.25" customHeight="1">
      <c r="A186" s="9"/>
      <c r="B186"/>
      <c r="C186"/>
      <c r="D186"/>
      <c r="E186"/>
      <c r="F186" s="47"/>
    </row>
    <row r="187" spans="1:14" s="4" customFormat="1" ht="30" customHeight="1">
      <c r="A187" s="5"/>
      <c r="B187" s="5"/>
      <c r="F187" s="48"/>
      <c r="G187" s="48"/>
    </row>
    <row r="188" spans="1:14" s="4" customFormat="1" ht="30" customHeight="1">
      <c r="A188" s="5"/>
      <c r="B188" s="5"/>
      <c r="F188" s="48"/>
      <c r="G188" s="48"/>
    </row>
    <row r="189" spans="1:14" s="4" customFormat="1" ht="30" customHeight="1">
      <c r="A189" s="5"/>
      <c r="B189" s="5"/>
      <c r="F189" s="48"/>
      <c r="G189" s="48"/>
    </row>
    <row r="190" spans="1:14" s="4" customFormat="1" ht="30" customHeight="1">
      <c r="A190" s="6"/>
      <c r="B190" s="5"/>
      <c r="F190" s="48"/>
      <c r="G190" s="48"/>
    </row>
    <row r="191" spans="1:14" s="4" customFormat="1" ht="30" customHeight="1">
      <c r="A191" s="7"/>
      <c r="B191" s="5"/>
      <c r="F191" s="48"/>
      <c r="G191" s="48"/>
    </row>
    <row r="192" spans="1:14" ht="29.25" customHeight="1">
      <c r="A192" s="7"/>
      <c r="B192"/>
      <c r="C192"/>
      <c r="D192"/>
      <c r="E192"/>
      <c r="F192" s="47"/>
    </row>
    <row r="193" spans="1:7" ht="30" customHeight="1">
      <c r="A193" s="7"/>
      <c r="B193"/>
      <c r="C193"/>
      <c r="D193"/>
      <c r="E193"/>
      <c r="F193" s="47"/>
    </row>
    <row r="194" spans="1:7" ht="14.25">
      <c r="A194" s="7"/>
      <c r="B194"/>
      <c r="C194"/>
      <c r="D194"/>
      <c r="E194"/>
      <c r="F194" s="47"/>
    </row>
    <row r="195" spans="1:7" ht="20.25">
      <c r="A195" s="10"/>
      <c r="B195"/>
      <c r="C195"/>
      <c r="D195"/>
      <c r="E195"/>
      <c r="F195" s="47"/>
    </row>
    <row r="196" spans="1:7">
      <c r="A196"/>
      <c r="B196"/>
      <c r="C196"/>
      <c r="D196"/>
      <c r="E196"/>
      <c r="F196" s="47"/>
    </row>
    <row r="197" spans="1:7" s="17" customFormat="1">
      <c r="A197" s="30"/>
      <c r="B197" s="30"/>
      <c r="C197" s="30"/>
      <c r="D197" s="30"/>
      <c r="E197" s="30"/>
      <c r="F197" s="52"/>
      <c r="G197" s="46"/>
    </row>
    <row r="198" spans="1:7" s="17" customFormat="1">
      <c r="A198" s="30"/>
      <c r="B198" s="30"/>
      <c r="C198" s="30"/>
      <c r="D198" s="30"/>
      <c r="E198" s="30"/>
      <c r="F198" s="52"/>
      <c r="G198" s="46"/>
    </row>
    <row r="199" spans="1:7" s="17" customFormat="1">
      <c r="A199" s="30"/>
      <c r="B199" s="30"/>
      <c r="C199" s="30"/>
      <c r="D199" s="30"/>
      <c r="E199" s="30"/>
      <c r="F199" s="52"/>
      <c r="G199" s="46"/>
    </row>
    <row r="200" spans="1:7" s="17" customFormat="1">
      <c r="A200" s="30"/>
      <c r="B200" s="30"/>
      <c r="C200" s="30"/>
      <c r="D200" s="30"/>
      <c r="E200" s="30"/>
      <c r="F200" s="52"/>
      <c r="G200" s="46"/>
    </row>
    <row r="201" spans="1:7" s="17" customFormat="1">
      <c r="A201" s="30"/>
      <c r="B201" s="30"/>
      <c r="C201" s="30"/>
      <c r="D201" s="30"/>
      <c r="E201" s="30"/>
      <c r="F201" s="52"/>
      <c r="G201" s="46"/>
    </row>
    <row r="202" spans="1:7" s="17" customFormat="1">
      <c r="A202" s="30"/>
      <c r="B202" s="30"/>
      <c r="C202" s="30"/>
      <c r="D202" s="30"/>
      <c r="E202" s="30"/>
      <c r="F202" s="52"/>
      <c r="G202" s="46"/>
    </row>
    <row r="203" spans="1:7" s="17" customFormat="1">
      <c r="A203" s="30"/>
      <c r="B203" s="30"/>
      <c r="C203" s="30"/>
      <c r="D203" s="30"/>
      <c r="E203" s="30"/>
      <c r="F203" s="52"/>
      <c r="G203" s="46"/>
    </row>
    <row r="204" spans="1:7" s="17" customFormat="1">
      <c r="A204" s="30"/>
      <c r="B204" s="30"/>
      <c r="C204" s="30"/>
      <c r="D204" s="30"/>
      <c r="E204" s="30"/>
      <c r="F204" s="52"/>
      <c r="G204" s="46"/>
    </row>
    <row r="205" spans="1:7" s="17" customFormat="1">
      <c r="A205" s="30"/>
      <c r="B205" s="30"/>
      <c r="C205" s="30"/>
      <c r="D205" s="30"/>
      <c r="E205" s="30"/>
      <c r="F205" s="52"/>
      <c r="G205" s="46"/>
    </row>
    <row r="206" spans="1:7" s="17" customFormat="1">
      <c r="A206" s="30"/>
      <c r="B206" s="30"/>
      <c r="C206" s="30"/>
      <c r="D206" s="30"/>
      <c r="E206" s="30"/>
      <c r="F206" s="52"/>
      <c r="G206" s="46"/>
    </row>
    <row r="207" spans="1:7" s="17" customFormat="1">
      <c r="A207" s="30"/>
      <c r="B207" s="30"/>
      <c r="C207" s="30"/>
      <c r="D207" s="30"/>
      <c r="E207" s="30"/>
      <c r="F207" s="52"/>
      <c r="G207" s="46"/>
    </row>
    <row r="208" spans="1:7" s="17" customFormat="1">
      <c r="A208" s="30"/>
      <c r="B208" s="30"/>
      <c r="C208" s="30"/>
      <c r="D208" s="30"/>
      <c r="E208" s="30"/>
      <c r="F208" s="52"/>
      <c r="G208" s="46"/>
    </row>
    <row r="209" spans="1:7" s="17" customFormat="1">
      <c r="A209" s="30"/>
      <c r="B209" s="30"/>
      <c r="C209" s="30"/>
      <c r="D209" s="30"/>
      <c r="E209" s="30"/>
      <c r="F209" s="52"/>
      <c r="G209" s="46"/>
    </row>
    <row r="210" spans="1:7" s="17" customFormat="1">
      <c r="A210" s="30"/>
      <c r="B210" s="30"/>
      <c r="C210" s="30"/>
      <c r="D210" s="30"/>
      <c r="E210" s="30"/>
      <c r="F210" s="52"/>
      <c r="G210" s="46"/>
    </row>
    <row r="211" spans="1:7" s="17" customFormat="1">
      <c r="A211" s="30"/>
      <c r="B211" s="30"/>
      <c r="C211" s="30"/>
      <c r="D211" s="30"/>
      <c r="E211" s="30"/>
      <c r="F211" s="52"/>
      <c r="G211" s="46"/>
    </row>
    <row r="212" spans="1:7" s="17" customFormat="1">
      <c r="A212" s="30"/>
      <c r="B212" s="30"/>
      <c r="C212" s="30"/>
      <c r="D212" s="30"/>
      <c r="E212" s="30"/>
      <c r="F212" s="52"/>
      <c r="G212" s="46"/>
    </row>
    <row r="213" spans="1:7" s="17" customFormat="1">
      <c r="A213" s="30"/>
      <c r="B213" s="30"/>
      <c r="C213" s="30"/>
      <c r="D213" s="30"/>
      <c r="E213" s="30"/>
      <c r="F213" s="52"/>
      <c r="G213" s="46"/>
    </row>
    <row r="214" spans="1:7" s="17" customFormat="1">
      <c r="A214" s="30"/>
      <c r="B214" s="30"/>
      <c r="C214" s="30"/>
      <c r="D214" s="30"/>
      <c r="E214" s="30"/>
      <c r="F214" s="52"/>
      <c r="G214" s="46"/>
    </row>
    <row r="215" spans="1:7" s="17" customFormat="1">
      <c r="A215" s="30"/>
      <c r="B215" s="30"/>
      <c r="C215" s="30"/>
      <c r="D215" s="30"/>
      <c r="E215" s="30"/>
      <c r="F215" s="52"/>
      <c r="G215" s="46"/>
    </row>
    <row r="216" spans="1:7" s="17" customFormat="1">
      <c r="A216" s="30"/>
      <c r="B216" s="30"/>
      <c r="C216" s="30"/>
      <c r="D216" s="30"/>
      <c r="E216" s="30"/>
      <c r="F216" s="52"/>
      <c r="G216" s="46"/>
    </row>
    <row r="217" spans="1:7" s="17" customFormat="1">
      <c r="A217" s="30"/>
      <c r="B217" s="30"/>
      <c r="C217" s="30"/>
      <c r="D217" s="30"/>
      <c r="E217" s="30"/>
      <c r="F217" s="52"/>
      <c r="G217" s="46"/>
    </row>
    <row r="218" spans="1:7" s="17" customFormat="1">
      <c r="A218" s="30"/>
      <c r="B218" s="30"/>
      <c r="C218" s="30"/>
      <c r="D218" s="30"/>
      <c r="E218" s="30"/>
      <c r="F218" s="52"/>
      <c r="G218" s="46"/>
    </row>
    <row r="219" spans="1:7" s="17" customFormat="1">
      <c r="A219" s="30"/>
      <c r="B219" s="30"/>
      <c r="C219" s="30"/>
      <c r="D219" s="30"/>
      <c r="E219" s="30"/>
      <c r="F219" s="52"/>
      <c r="G219" s="46"/>
    </row>
    <row r="220" spans="1:7" s="17" customFormat="1">
      <c r="A220" s="30"/>
      <c r="B220" s="30"/>
      <c r="C220" s="30"/>
      <c r="D220" s="30"/>
      <c r="E220" s="30"/>
      <c r="F220" s="52"/>
      <c r="G220" s="46"/>
    </row>
    <row r="221" spans="1:7" s="17" customFormat="1">
      <c r="A221" s="30"/>
      <c r="B221" s="30"/>
      <c r="C221" s="30"/>
      <c r="D221" s="30"/>
      <c r="E221" s="30"/>
      <c r="F221" s="52"/>
      <c r="G221" s="46"/>
    </row>
    <row r="222" spans="1:7" s="17" customFormat="1">
      <c r="A222" s="30"/>
      <c r="B222" s="30"/>
      <c r="C222" s="30"/>
      <c r="D222" s="30"/>
      <c r="E222" s="30"/>
      <c r="F222" s="52"/>
      <c r="G222" s="46"/>
    </row>
    <row r="223" spans="1:7" s="17" customFormat="1">
      <c r="A223" s="30"/>
      <c r="B223" s="30"/>
      <c r="C223" s="30"/>
      <c r="D223" s="30"/>
      <c r="E223" s="30"/>
      <c r="F223" s="52"/>
      <c r="G223" s="46"/>
    </row>
    <row r="224" spans="1:7" s="17" customFormat="1">
      <c r="A224" s="30"/>
      <c r="B224" s="30"/>
      <c r="C224" s="30"/>
      <c r="D224" s="30"/>
      <c r="E224" s="30"/>
      <c r="F224" s="52"/>
      <c r="G224" s="46"/>
    </row>
    <row r="225" spans="1:7" s="17" customFormat="1">
      <c r="A225" s="30"/>
      <c r="B225" s="30"/>
      <c r="C225" s="30"/>
      <c r="D225" s="30"/>
      <c r="E225" s="30"/>
      <c r="F225" s="52"/>
      <c r="G225" s="46"/>
    </row>
    <row r="226" spans="1:7" s="17" customFormat="1">
      <c r="A226" s="30"/>
      <c r="B226" s="30"/>
      <c r="C226" s="30"/>
      <c r="D226" s="30"/>
      <c r="E226" s="30"/>
      <c r="F226" s="52"/>
      <c r="G226" s="46"/>
    </row>
    <row r="227" spans="1:7" s="17" customFormat="1">
      <c r="A227" s="30"/>
      <c r="B227" s="30"/>
      <c r="C227" s="30"/>
      <c r="D227" s="30"/>
      <c r="E227" s="30"/>
      <c r="F227" s="52"/>
      <c r="G227" s="46"/>
    </row>
    <row r="228" spans="1:7" s="17" customFormat="1">
      <c r="A228" s="30"/>
      <c r="B228" s="30"/>
      <c r="C228" s="30"/>
      <c r="D228" s="30"/>
      <c r="E228" s="30"/>
      <c r="F228" s="52"/>
      <c r="G228" s="46"/>
    </row>
    <row r="229" spans="1:7" s="17" customFormat="1">
      <c r="A229" s="30"/>
      <c r="B229" s="30"/>
      <c r="C229" s="30"/>
      <c r="D229" s="30"/>
      <c r="E229" s="30"/>
      <c r="F229" s="52"/>
      <c r="G229" s="46"/>
    </row>
    <row r="230" spans="1:7" s="17" customFormat="1">
      <c r="A230" s="30"/>
      <c r="B230" s="30"/>
      <c r="C230" s="30"/>
      <c r="D230" s="30"/>
      <c r="E230" s="30"/>
      <c r="F230" s="52"/>
      <c r="G230" s="46"/>
    </row>
    <row r="231" spans="1:7" s="17" customFormat="1">
      <c r="A231" s="30"/>
      <c r="B231" s="30"/>
      <c r="C231" s="30"/>
      <c r="D231" s="30"/>
      <c r="E231" s="30"/>
      <c r="F231" s="52"/>
      <c r="G231" s="46"/>
    </row>
    <row r="232" spans="1:7" s="17" customFormat="1">
      <c r="A232" s="30"/>
      <c r="B232" s="30"/>
      <c r="C232" s="30"/>
      <c r="D232" s="30"/>
      <c r="E232" s="30"/>
      <c r="F232" s="52"/>
      <c r="G232" s="46"/>
    </row>
    <row r="233" spans="1:7" s="17" customFormat="1">
      <c r="A233" s="30"/>
      <c r="B233" s="30"/>
      <c r="C233" s="30"/>
      <c r="D233" s="30"/>
      <c r="E233" s="30"/>
      <c r="F233" s="52"/>
      <c r="G233" s="46"/>
    </row>
    <row r="234" spans="1:7" s="17" customFormat="1">
      <c r="A234" s="30"/>
      <c r="B234" s="30"/>
      <c r="C234" s="30"/>
      <c r="D234" s="30"/>
      <c r="E234" s="30"/>
      <c r="F234" s="52"/>
      <c r="G234" s="46"/>
    </row>
    <row r="235" spans="1:7" s="17" customFormat="1">
      <c r="A235" s="30"/>
      <c r="B235" s="30"/>
      <c r="C235" s="30"/>
      <c r="D235" s="30"/>
      <c r="E235" s="30"/>
      <c r="F235" s="52"/>
      <c r="G235" s="46"/>
    </row>
    <row r="236" spans="1:7" s="17" customFormat="1">
      <c r="A236" s="30"/>
      <c r="B236" s="30"/>
      <c r="C236" s="30"/>
      <c r="D236" s="30"/>
      <c r="E236" s="30"/>
      <c r="F236" s="52"/>
      <c r="G236" s="46"/>
    </row>
    <row r="237" spans="1:7" s="17" customFormat="1">
      <c r="A237" s="30"/>
      <c r="B237" s="30"/>
      <c r="C237" s="30"/>
      <c r="D237" s="30"/>
      <c r="E237" s="30"/>
      <c r="F237" s="52"/>
      <c r="G237" s="46"/>
    </row>
    <row r="238" spans="1:7" s="17" customFormat="1">
      <c r="A238" s="30"/>
      <c r="B238" s="30"/>
      <c r="C238" s="30"/>
      <c r="D238" s="30"/>
      <c r="E238" s="30"/>
      <c r="F238" s="52"/>
      <c r="G238" s="46"/>
    </row>
    <row r="239" spans="1:7" s="17" customFormat="1">
      <c r="A239" s="30"/>
      <c r="B239" s="30"/>
      <c r="C239" s="30"/>
      <c r="D239" s="30"/>
      <c r="E239" s="30"/>
      <c r="F239" s="52"/>
      <c r="G239" s="46"/>
    </row>
    <row r="240" spans="1:7" s="17" customFormat="1">
      <c r="A240" s="30"/>
      <c r="B240" s="30"/>
      <c r="C240" s="30"/>
      <c r="D240" s="30"/>
      <c r="E240" s="30"/>
      <c r="F240" s="52"/>
      <c r="G240" s="46"/>
    </row>
    <row r="241" spans="1:7" s="17" customFormat="1">
      <c r="A241" s="30"/>
      <c r="B241" s="30"/>
      <c r="C241" s="30"/>
      <c r="D241" s="30"/>
      <c r="E241" s="30"/>
      <c r="F241" s="52"/>
      <c r="G241" s="46"/>
    </row>
    <row r="242" spans="1:7" s="17" customFormat="1">
      <c r="A242" s="30"/>
      <c r="B242" s="30"/>
      <c r="C242" s="30"/>
      <c r="D242" s="30"/>
      <c r="E242" s="30"/>
      <c r="F242" s="52"/>
      <c r="G242" s="46"/>
    </row>
    <row r="243" spans="1:7" s="17" customFormat="1">
      <c r="A243" s="30"/>
      <c r="B243" s="30"/>
      <c r="C243" s="30"/>
      <c r="D243" s="30"/>
      <c r="E243" s="30"/>
      <c r="F243" s="52"/>
      <c r="G243" s="46"/>
    </row>
    <row r="244" spans="1:7" s="17" customFormat="1">
      <c r="A244" s="30"/>
      <c r="B244" s="30"/>
      <c r="C244" s="30"/>
      <c r="D244" s="30"/>
      <c r="E244" s="30"/>
      <c r="F244" s="52"/>
      <c r="G244" s="46"/>
    </row>
    <row r="245" spans="1:7" s="17" customFormat="1">
      <c r="A245" s="30"/>
      <c r="B245" s="30"/>
      <c r="C245" s="30"/>
      <c r="D245" s="30"/>
      <c r="E245" s="30"/>
      <c r="F245" s="52"/>
      <c r="G245" s="46"/>
    </row>
    <row r="246" spans="1:7" s="17" customFormat="1">
      <c r="A246" s="30"/>
      <c r="B246" s="30"/>
      <c r="C246" s="30"/>
      <c r="D246" s="30"/>
      <c r="E246" s="30"/>
      <c r="F246" s="52"/>
      <c r="G246" s="46"/>
    </row>
    <row r="247" spans="1:7" s="17" customFormat="1">
      <c r="A247" s="30"/>
      <c r="B247" s="30"/>
      <c r="C247" s="30"/>
      <c r="D247" s="30"/>
      <c r="E247" s="30"/>
      <c r="F247" s="52"/>
      <c r="G247" s="46"/>
    </row>
    <row r="248" spans="1:7" s="17" customFormat="1">
      <c r="A248" s="30"/>
      <c r="B248" s="30"/>
      <c r="C248" s="30"/>
      <c r="D248" s="30"/>
      <c r="E248" s="30"/>
      <c r="F248" s="52"/>
      <c r="G248" s="46"/>
    </row>
    <row r="249" spans="1:7" s="17" customFormat="1">
      <c r="A249" s="30"/>
      <c r="B249" s="30"/>
      <c r="C249" s="30"/>
      <c r="D249" s="30"/>
      <c r="E249" s="30"/>
      <c r="F249" s="52"/>
      <c r="G249" s="46"/>
    </row>
    <row r="250" spans="1:7" s="17" customFormat="1">
      <c r="A250" s="30"/>
      <c r="B250" s="30"/>
      <c r="C250" s="30"/>
      <c r="D250" s="30"/>
      <c r="E250" s="30"/>
      <c r="F250" s="52"/>
      <c r="G250" s="46"/>
    </row>
    <row r="251" spans="1:7" s="17" customFormat="1">
      <c r="A251" s="30"/>
      <c r="B251" s="30"/>
      <c r="C251" s="30"/>
      <c r="D251" s="30"/>
      <c r="E251" s="30"/>
      <c r="F251" s="52"/>
      <c r="G251" s="46"/>
    </row>
    <row r="252" spans="1:7" s="17" customFormat="1">
      <c r="A252" s="30"/>
      <c r="B252" s="30"/>
      <c r="C252" s="30"/>
      <c r="D252" s="30"/>
      <c r="E252" s="30"/>
      <c r="F252" s="52"/>
      <c r="G252" s="46"/>
    </row>
    <row r="253" spans="1:7" s="17" customFormat="1">
      <c r="A253" s="30"/>
      <c r="B253" s="30"/>
      <c r="C253" s="30"/>
      <c r="D253" s="30"/>
      <c r="E253" s="30"/>
      <c r="F253" s="52"/>
      <c r="G253" s="46"/>
    </row>
    <row r="254" spans="1:7" s="17" customFormat="1">
      <c r="A254" s="30"/>
      <c r="B254" s="30"/>
      <c r="C254" s="30"/>
      <c r="D254" s="30"/>
      <c r="E254" s="30"/>
      <c r="F254" s="52"/>
      <c r="G254" s="46"/>
    </row>
    <row r="255" spans="1:7" s="17" customFormat="1">
      <c r="A255" s="30"/>
      <c r="B255" s="30"/>
      <c r="C255" s="30"/>
      <c r="D255" s="30"/>
      <c r="E255" s="30"/>
      <c r="F255" s="52"/>
      <c r="G255" s="46"/>
    </row>
    <row r="256" spans="1:7" s="17" customFormat="1">
      <c r="A256" s="30"/>
      <c r="B256" s="30"/>
      <c r="C256" s="30"/>
      <c r="D256" s="30"/>
      <c r="E256" s="30"/>
      <c r="F256" s="52"/>
      <c r="G256" s="46"/>
    </row>
    <row r="257" spans="1:7" s="17" customFormat="1">
      <c r="A257" s="30"/>
      <c r="B257" s="30"/>
      <c r="C257" s="30"/>
      <c r="D257" s="30"/>
      <c r="E257" s="30"/>
      <c r="F257" s="52"/>
      <c r="G257" s="46"/>
    </row>
    <row r="258" spans="1:7" s="17" customFormat="1">
      <c r="A258" s="30"/>
      <c r="B258" s="30"/>
      <c r="C258" s="30"/>
      <c r="D258" s="30"/>
      <c r="E258" s="30"/>
      <c r="F258" s="52"/>
      <c r="G258" s="46"/>
    </row>
    <row r="259" spans="1:7" s="17" customFormat="1">
      <c r="A259" s="30"/>
      <c r="B259" s="30"/>
      <c r="C259" s="30"/>
      <c r="D259" s="30"/>
      <c r="E259" s="30"/>
      <c r="F259" s="52"/>
      <c r="G259" s="46"/>
    </row>
    <row r="260" spans="1:7" s="17" customFormat="1">
      <c r="A260" s="30"/>
      <c r="B260" s="30"/>
      <c r="C260" s="30"/>
      <c r="D260" s="30"/>
      <c r="E260" s="30"/>
      <c r="F260" s="52"/>
      <c r="G260" s="46"/>
    </row>
    <row r="261" spans="1:7" s="17" customFormat="1">
      <c r="A261" s="30"/>
      <c r="B261" s="30"/>
      <c r="C261" s="30"/>
      <c r="D261" s="30"/>
      <c r="E261" s="30"/>
      <c r="F261" s="52"/>
      <c r="G261" s="46"/>
    </row>
    <row r="262" spans="1:7" s="17" customFormat="1">
      <c r="A262" s="30"/>
      <c r="B262" s="30"/>
      <c r="C262" s="30"/>
      <c r="D262" s="30"/>
      <c r="E262" s="30"/>
      <c r="F262" s="52"/>
      <c r="G262" s="46"/>
    </row>
    <row r="263" spans="1:7" s="17" customFormat="1">
      <c r="A263" s="30"/>
      <c r="B263" s="30"/>
      <c r="C263" s="30"/>
      <c r="D263" s="30"/>
      <c r="E263" s="30"/>
      <c r="F263" s="52"/>
      <c r="G263" s="46"/>
    </row>
    <row r="264" spans="1:7" s="17" customFormat="1">
      <c r="A264" s="30"/>
      <c r="B264" s="30"/>
      <c r="C264" s="30"/>
      <c r="D264" s="30"/>
      <c r="E264" s="30"/>
      <c r="F264" s="52"/>
      <c r="G264" s="46"/>
    </row>
    <row r="265" spans="1:7" s="17" customFormat="1">
      <c r="A265" s="30"/>
      <c r="B265" s="30"/>
      <c r="C265" s="30"/>
      <c r="D265" s="30"/>
      <c r="E265" s="30"/>
      <c r="F265" s="52"/>
      <c r="G265" s="46"/>
    </row>
    <row r="266" spans="1:7" s="17" customFormat="1">
      <c r="A266" s="30"/>
      <c r="B266" s="30"/>
      <c r="C266" s="30"/>
      <c r="D266" s="30"/>
      <c r="E266" s="30"/>
      <c r="F266" s="52"/>
      <c r="G266" s="46"/>
    </row>
    <row r="267" spans="1:7" s="17" customFormat="1">
      <c r="A267" s="30"/>
      <c r="B267" s="30"/>
      <c r="C267" s="30"/>
      <c r="D267" s="30"/>
      <c r="E267" s="30"/>
      <c r="F267" s="52"/>
      <c r="G267" s="46"/>
    </row>
    <row r="268" spans="1:7" s="17" customFormat="1">
      <c r="A268" s="30"/>
      <c r="B268" s="30"/>
      <c r="C268" s="30"/>
      <c r="D268" s="30"/>
      <c r="E268" s="30"/>
      <c r="F268" s="52"/>
      <c r="G268" s="46"/>
    </row>
    <row r="269" spans="1:7" s="17" customFormat="1">
      <c r="A269" s="30"/>
      <c r="B269" s="30"/>
      <c r="C269" s="30"/>
      <c r="D269" s="30"/>
      <c r="E269" s="30"/>
      <c r="F269" s="52"/>
      <c r="G269" s="46"/>
    </row>
    <row r="270" spans="1:7" s="17" customFormat="1">
      <c r="A270" s="30"/>
      <c r="B270" s="30"/>
      <c r="C270" s="30"/>
      <c r="D270" s="30"/>
      <c r="E270" s="30"/>
      <c r="F270" s="52"/>
      <c r="G270" s="46"/>
    </row>
    <row r="271" spans="1:7" s="17" customFormat="1">
      <c r="A271" s="30"/>
      <c r="B271" s="30"/>
      <c r="C271" s="30"/>
      <c r="D271" s="30"/>
      <c r="E271" s="30"/>
      <c r="F271" s="52"/>
      <c r="G271" s="46"/>
    </row>
    <row r="272" spans="1:7" s="17" customFormat="1">
      <c r="A272" s="30"/>
      <c r="B272" s="30"/>
      <c r="C272" s="30"/>
      <c r="D272" s="30"/>
      <c r="E272" s="30"/>
      <c r="F272" s="52"/>
      <c r="G272" s="46"/>
    </row>
    <row r="273" spans="1:7" s="17" customFormat="1">
      <c r="A273" s="30"/>
      <c r="B273" s="30"/>
      <c r="C273" s="30"/>
      <c r="D273" s="30"/>
      <c r="E273" s="30"/>
      <c r="F273" s="52"/>
      <c r="G273" s="46"/>
    </row>
    <row r="274" spans="1:7" s="17" customFormat="1">
      <c r="A274" s="30"/>
      <c r="B274" s="30"/>
      <c r="C274" s="30"/>
      <c r="D274" s="30"/>
      <c r="E274" s="30"/>
      <c r="F274" s="52"/>
      <c r="G274" s="46"/>
    </row>
    <row r="275" spans="1:7" s="17" customFormat="1">
      <c r="A275" s="30"/>
      <c r="B275" s="30"/>
      <c r="C275" s="30"/>
      <c r="D275" s="30"/>
      <c r="E275" s="30"/>
      <c r="F275" s="52"/>
      <c r="G275" s="46"/>
    </row>
    <row r="276" spans="1:7" s="17" customFormat="1">
      <c r="A276" s="30"/>
      <c r="B276" s="30"/>
      <c r="C276" s="30"/>
      <c r="D276" s="30"/>
      <c r="E276" s="30"/>
      <c r="F276" s="52"/>
      <c r="G276" s="46"/>
    </row>
    <row r="277" spans="1:7" s="17" customFormat="1">
      <c r="A277" s="30"/>
      <c r="B277" s="30"/>
      <c r="C277" s="30"/>
      <c r="D277" s="30"/>
      <c r="E277" s="30"/>
      <c r="F277" s="52"/>
      <c r="G277" s="46"/>
    </row>
    <row r="278" spans="1:7" s="17" customFormat="1">
      <c r="A278" s="30"/>
      <c r="B278" s="30"/>
      <c r="C278" s="30"/>
      <c r="D278" s="30"/>
      <c r="E278" s="30"/>
      <c r="F278" s="52"/>
      <c r="G278" s="46"/>
    </row>
    <row r="279" spans="1:7" s="17" customFormat="1">
      <c r="A279" s="30"/>
      <c r="B279" s="30"/>
      <c r="C279" s="30"/>
      <c r="D279" s="30"/>
      <c r="E279" s="30"/>
      <c r="F279" s="52"/>
      <c r="G279" s="46"/>
    </row>
    <row r="280" spans="1:7" s="17" customFormat="1">
      <c r="A280" s="30"/>
      <c r="B280" s="30"/>
      <c r="C280" s="30"/>
      <c r="D280" s="30"/>
      <c r="E280" s="30"/>
      <c r="F280" s="52"/>
      <c r="G280" s="46"/>
    </row>
    <row r="281" spans="1:7" s="17" customFormat="1">
      <c r="A281" s="30"/>
      <c r="B281" s="30"/>
      <c r="C281" s="30"/>
      <c r="D281" s="30"/>
      <c r="E281" s="30"/>
      <c r="F281" s="52"/>
      <c r="G281" s="46"/>
    </row>
  </sheetData>
  <sortState ref="A5:N183">
    <sortCondition ref="D5:D183"/>
  </sortState>
  <mergeCells count="4">
    <mergeCell ref="A1:L1"/>
    <mergeCell ref="A2:D2"/>
    <mergeCell ref="A4:F4"/>
    <mergeCell ref="H4:I4"/>
  </mergeCells>
  <phoneticPr fontId="2" type="noConversion"/>
  <pageMargins left="0.27559055118110237" right="0.23622047244094491" top="0.70866141732283472" bottom="0.62992125984251968" header="0.51181102362204722" footer="0.51181102362204722"/>
  <pageSetup paperSize="9" scale="7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"/>
  <sheetViews>
    <sheetView topLeftCell="A52" zoomScale="85" workbookViewId="0">
      <selection activeCell="H5" sqref="H5"/>
    </sheetView>
  </sheetViews>
  <sheetFormatPr defaultRowHeight="13.5"/>
  <cols>
    <col min="5" max="5" width="47.109375" style="47" customWidth="1"/>
    <col min="6" max="6" width="12.21875" style="50" customWidth="1"/>
    <col min="7" max="7" width="11.21875" style="50" customWidth="1"/>
    <col min="8" max="8" width="14" bestFit="1" customWidth="1"/>
    <col min="9" max="9" width="9.109375" bestFit="1" customWidth="1"/>
    <col min="10" max="10" width="12.6640625" style="29" bestFit="1" customWidth="1"/>
    <col min="11" max="11" width="8.6640625" customWidth="1"/>
    <col min="12" max="12" width="12" bestFit="1" customWidth="1"/>
  </cols>
  <sheetData>
    <row r="1" spans="1:12" ht="31.5">
      <c r="A1" s="76" t="s">
        <v>24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</row>
    <row r="2" spans="1:12" ht="25.5">
      <c r="A2" s="8"/>
      <c r="B2" s="1"/>
      <c r="C2" s="1"/>
      <c r="D2" s="1"/>
      <c r="E2" s="43"/>
      <c r="F2" s="49"/>
      <c r="G2" s="49"/>
      <c r="H2" s="8"/>
    </row>
    <row r="3" spans="1:12" ht="27">
      <c r="A3" s="2" t="s">
        <v>0</v>
      </c>
      <c r="B3" s="2" t="s">
        <v>2</v>
      </c>
      <c r="C3" s="2" t="s">
        <v>3</v>
      </c>
      <c r="D3" s="2" t="s">
        <v>4</v>
      </c>
      <c r="E3" s="2" t="s">
        <v>22</v>
      </c>
      <c r="F3" s="2" t="s">
        <v>21</v>
      </c>
      <c r="G3" s="2" t="s">
        <v>15</v>
      </c>
      <c r="H3" s="2" t="s">
        <v>23</v>
      </c>
      <c r="I3" s="2" t="s">
        <v>19</v>
      </c>
      <c r="J3" s="2" t="s">
        <v>1</v>
      </c>
      <c r="K3" s="2" t="s">
        <v>10</v>
      </c>
      <c r="L3" s="2" t="s">
        <v>11</v>
      </c>
    </row>
    <row r="4" spans="1:12" ht="30" customHeight="1">
      <c r="A4" s="78" t="s">
        <v>296</v>
      </c>
      <c r="B4" s="82"/>
      <c r="C4" s="82"/>
      <c r="D4" s="81"/>
      <c r="E4" s="40" t="s">
        <v>916</v>
      </c>
      <c r="F4" s="78" t="s">
        <v>299</v>
      </c>
      <c r="G4" s="81"/>
      <c r="H4" s="41">
        <f>SUM(H5:H66)</f>
        <v>39886381.399999999</v>
      </c>
      <c r="I4" s="40"/>
      <c r="J4" s="40"/>
      <c r="K4" s="40"/>
      <c r="L4" s="40"/>
    </row>
    <row r="5" spans="1:12" s="15" customFormat="1" ht="30" customHeight="1">
      <c r="A5" s="67">
        <v>1</v>
      </c>
      <c r="B5" s="21" t="s">
        <v>708</v>
      </c>
      <c r="C5" s="12" t="s">
        <v>27</v>
      </c>
      <c r="D5" s="12" t="s">
        <v>257</v>
      </c>
      <c r="E5" s="19" t="s">
        <v>62</v>
      </c>
      <c r="F5" s="12" t="s">
        <v>25</v>
      </c>
      <c r="G5" s="12" t="s">
        <v>260</v>
      </c>
      <c r="H5" s="13">
        <v>1677387</v>
      </c>
      <c r="I5" s="13" t="s">
        <v>256</v>
      </c>
      <c r="J5" s="12" t="s">
        <v>32</v>
      </c>
      <c r="K5" s="12" t="s">
        <v>63</v>
      </c>
      <c r="L5" s="12" t="s">
        <v>64</v>
      </c>
    </row>
    <row r="6" spans="1:12" s="15" customFormat="1" ht="30" customHeight="1">
      <c r="A6" s="67">
        <v>2</v>
      </c>
      <c r="B6" s="21" t="s">
        <v>708</v>
      </c>
      <c r="C6" s="12" t="s">
        <v>58</v>
      </c>
      <c r="D6" s="12" t="s">
        <v>257</v>
      </c>
      <c r="E6" s="19" t="s">
        <v>709</v>
      </c>
      <c r="F6" s="12" t="s">
        <v>25</v>
      </c>
      <c r="G6" s="12" t="s">
        <v>260</v>
      </c>
      <c r="H6" s="13">
        <v>1848740</v>
      </c>
      <c r="I6" s="13" t="s">
        <v>256</v>
      </c>
      <c r="J6" s="12" t="s">
        <v>32</v>
      </c>
      <c r="K6" s="12" t="s">
        <v>710</v>
      </c>
      <c r="L6" s="12" t="s">
        <v>64</v>
      </c>
    </row>
    <row r="7" spans="1:12" s="15" customFormat="1" ht="30" customHeight="1">
      <c r="A7" s="67">
        <v>3</v>
      </c>
      <c r="B7" s="21" t="s">
        <v>708</v>
      </c>
      <c r="C7" s="12" t="s">
        <v>27</v>
      </c>
      <c r="D7" s="59" t="s">
        <v>257</v>
      </c>
      <c r="E7" s="19" t="s">
        <v>711</v>
      </c>
      <c r="F7" s="12" t="s">
        <v>65</v>
      </c>
      <c r="G7" s="12" t="s">
        <v>37</v>
      </c>
      <c r="H7" s="68">
        <v>30000</v>
      </c>
      <c r="I7" s="59" t="s">
        <v>303</v>
      </c>
      <c r="J7" s="59" t="s">
        <v>55</v>
      </c>
      <c r="K7" s="59" t="s">
        <v>56</v>
      </c>
      <c r="L7" s="59" t="s">
        <v>57</v>
      </c>
    </row>
    <row r="8" spans="1:12" s="15" customFormat="1" ht="30" customHeight="1">
      <c r="A8" s="67">
        <v>4</v>
      </c>
      <c r="B8" s="21" t="s">
        <v>708</v>
      </c>
      <c r="C8" s="22" t="s">
        <v>27</v>
      </c>
      <c r="D8" s="22" t="s">
        <v>257</v>
      </c>
      <c r="E8" s="69" t="s">
        <v>712</v>
      </c>
      <c r="F8" s="22" t="s">
        <v>713</v>
      </c>
      <c r="G8" s="22" t="s">
        <v>714</v>
      </c>
      <c r="H8" s="26">
        <v>40000</v>
      </c>
      <c r="I8" s="26" t="s">
        <v>715</v>
      </c>
      <c r="J8" s="22" t="s">
        <v>716</v>
      </c>
      <c r="K8" s="22" t="s">
        <v>717</v>
      </c>
      <c r="L8" s="22" t="s">
        <v>718</v>
      </c>
    </row>
    <row r="9" spans="1:12" s="15" customFormat="1" ht="30" customHeight="1">
      <c r="A9" s="67">
        <v>5</v>
      </c>
      <c r="B9" s="21" t="s">
        <v>719</v>
      </c>
      <c r="C9" s="12" t="s">
        <v>58</v>
      </c>
      <c r="D9" s="22" t="s">
        <v>720</v>
      </c>
      <c r="E9" s="69" t="s">
        <v>721</v>
      </c>
      <c r="F9" s="22" t="s">
        <v>722</v>
      </c>
      <c r="G9" s="22" t="s">
        <v>723</v>
      </c>
      <c r="H9" s="26">
        <v>22000</v>
      </c>
      <c r="I9" s="22" t="s">
        <v>715</v>
      </c>
      <c r="J9" s="22" t="s">
        <v>724</v>
      </c>
      <c r="K9" s="22" t="s">
        <v>725</v>
      </c>
      <c r="L9" s="22" t="s">
        <v>726</v>
      </c>
    </row>
    <row r="10" spans="1:12" s="15" customFormat="1" ht="30" customHeight="1">
      <c r="A10" s="67">
        <v>6</v>
      </c>
      <c r="B10" s="21" t="s">
        <v>719</v>
      </c>
      <c r="C10" s="12" t="s">
        <v>58</v>
      </c>
      <c r="D10" s="12" t="s">
        <v>720</v>
      </c>
      <c r="E10" s="19" t="s">
        <v>727</v>
      </c>
      <c r="F10" s="12" t="s">
        <v>722</v>
      </c>
      <c r="G10" s="12" t="s">
        <v>723</v>
      </c>
      <c r="H10" s="13">
        <v>29993</v>
      </c>
      <c r="I10" s="13" t="s">
        <v>728</v>
      </c>
      <c r="J10" s="12" t="s">
        <v>729</v>
      </c>
      <c r="K10" s="12" t="s">
        <v>730</v>
      </c>
      <c r="L10" s="12" t="s">
        <v>731</v>
      </c>
    </row>
    <row r="11" spans="1:12" s="15" customFormat="1" ht="30" customHeight="1">
      <c r="A11" s="67">
        <v>7</v>
      </c>
      <c r="B11" s="21" t="s">
        <v>719</v>
      </c>
      <c r="C11" s="12" t="s">
        <v>58</v>
      </c>
      <c r="D11" s="12" t="s">
        <v>720</v>
      </c>
      <c r="E11" s="19" t="s">
        <v>732</v>
      </c>
      <c r="F11" s="12" t="s">
        <v>722</v>
      </c>
      <c r="G11" s="12" t="s">
        <v>723</v>
      </c>
      <c r="H11" s="13">
        <v>170000</v>
      </c>
      <c r="I11" s="12" t="s">
        <v>715</v>
      </c>
      <c r="J11" s="12" t="s">
        <v>733</v>
      </c>
      <c r="K11" s="12" t="s">
        <v>734</v>
      </c>
      <c r="L11" s="12" t="s">
        <v>735</v>
      </c>
    </row>
    <row r="12" spans="1:12" s="15" customFormat="1" ht="30" customHeight="1">
      <c r="A12" s="67">
        <v>8</v>
      </c>
      <c r="B12" s="21" t="s">
        <v>719</v>
      </c>
      <c r="C12" s="12" t="s">
        <v>736</v>
      </c>
      <c r="D12" s="12" t="s">
        <v>737</v>
      </c>
      <c r="E12" s="19" t="s">
        <v>738</v>
      </c>
      <c r="F12" s="12" t="s">
        <v>713</v>
      </c>
      <c r="G12" s="12" t="s">
        <v>714</v>
      </c>
      <c r="H12" s="13">
        <v>54000</v>
      </c>
      <c r="I12" s="13" t="s">
        <v>715</v>
      </c>
      <c r="J12" s="12" t="s">
        <v>739</v>
      </c>
      <c r="K12" s="12" t="s">
        <v>740</v>
      </c>
      <c r="L12" s="12" t="s">
        <v>741</v>
      </c>
    </row>
    <row r="13" spans="1:12" s="15" customFormat="1" ht="30" customHeight="1">
      <c r="A13" s="67">
        <v>9</v>
      </c>
      <c r="B13" s="21" t="s">
        <v>719</v>
      </c>
      <c r="C13" s="12" t="s">
        <v>736</v>
      </c>
      <c r="D13" s="12" t="s">
        <v>737</v>
      </c>
      <c r="E13" s="19" t="s">
        <v>742</v>
      </c>
      <c r="F13" s="12" t="s">
        <v>713</v>
      </c>
      <c r="G13" s="12" t="s">
        <v>723</v>
      </c>
      <c r="H13" s="13">
        <v>220000</v>
      </c>
      <c r="I13" s="12" t="s">
        <v>715</v>
      </c>
      <c r="J13" s="12" t="s">
        <v>739</v>
      </c>
      <c r="K13" s="12" t="s">
        <v>743</v>
      </c>
      <c r="L13" s="12" t="s">
        <v>744</v>
      </c>
    </row>
    <row r="14" spans="1:12" s="15" customFormat="1" ht="30" customHeight="1">
      <c r="A14" s="67">
        <v>10</v>
      </c>
      <c r="B14" s="21" t="s">
        <v>719</v>
      </c>
      <c r="C14" s="21" t="s">
        <v>736</v>
      </c>
      <c r="D14" s="21" t="s">
        <v>737</v>
      </c>
      <c r="E14" s="54" t="s">
        <v>745</v>
      </c>
      <c r="F14" s="21" t="s">
        <v>713</v>
      </c>
      <c r="G14" s="21" t="s">
        <v>714</v>
      </c>
      <c r="H14" s="55">
        <v>23100</v>
      </c>
      <c r="I14" s="21" t="s">
        <v>715</v>
      </c>
      <c r="J14" s="21" t="s">
        <v>746</v>
      </c>
      <c r="K14" s="21" t="s">
        <v>747</v>
      </c>
      <c r="L14" s="21" t="s">
        <v>748</v>
      </c>
    </row>
    <row r="15" spans="1:12" s="15" customFormat="1" ht="30" customHeight="1">
      <c r="A15" s="67">
        <v>11</v>
      </c>
      <c r="B15" s="21" t="s">
        <v>719</v>
      </c>
      <c r="C15" s="21" t="s">
        <v>736</v>
      </c>
      <c r="D15" s="21" t="s">
        <v>737</v>
      </c>
      <c r="E15" s="54" t="s">
        <v>749</v>
      </c>
      <c r="F15" s="21" t="s">
        <v>713</v>
      </c>
      <c r="G15" s="21" t="s">
        <v>714</v>
      </c>
      <c r="H15" s="55">
        <v>23100</v>
      </c>
      <c r="I15" s="21" t="s">
        <v>715</v>
      </c>
      <c r="J15" s="21" t="s">
        <v>746</v>
      </c>
      <c r="K15" s="21" t="s">
        <v>747</v>
      </c>
      <c r="L15" s="21" t="s">
        <v>748</v>
      </c>
    </row>
    <row r="16" spans="1:12" s="15" customFormat="1" ht="30" customHeight="1">
      <c r="A16" s="67">
        <v>12</v>
      </c>
      <c r="B16" s="21" t="s">
        <v>719</v>
      </c>
      <c r="C16" s="21" t="s">
        <v>58</v>
      </c>
      <c r="D16" s="21" t="s">
        <v>737</v>
      </c>
      <c r="E16" s="54" t="s">
        <v>750</v>
      </c>
      <c r="F16" s="21" t="s">
        <v>713</v>
      </c>
      <c r="G16" s="21" t="s">
        <v>714</v>
      </c>
      <c r="H16" s="55">
        <v>23100</v>
      </c>
      <c r="I16" s="21" t="s">
        <v>715</v>
      </c>
      <c r="J16" s="21" t="s">
        <v>746</v>
      </c>
      <c r="K16" s="21" t="s">
        <v>747</v>
      </c>
      <c r="L16" s="21" t="s">
        <v>748</v>
      </c>
    </row>
    <row r="17" spans="1:13" s="15" customFormat="1" ht="30" customHeight="1">
      <c r="A17" s="67">
        <v>13</v>
      </c>
      <c r="B17" s="21" t="s">
        <v>719</v>
      </c>
      <c r="C17" s="21" t="s">
        <v>58</v>
      </c>
      <c r="D17" s="21" t="s">
        <v>737</v>
      </c>
      <c r="E17" s="54" t="s">
        <v>751</v>
      </c>
      <c r="F17" s="21" t="s">
        <v>713</v>
      </c>
      <c r="G17" s="21" t="s">
        <v>714</v>
      </c>
      <c r="H17" s="55">
        <v>23100</v>
      </c>
      <c r="I17" s="21" t="s">
        <v>715</v>
      </c>
      <c r="J17" s="21" t="s">
        <v>746</v>
      </c>
      <c r="K17" s="21" t="s">
        <v>747</v>
      </c>
      <c r="L17" s="21" t="s">
        <v>748</v>
      </c>
    </row>
    <row r="18" spans="1:13" s="18" customFormat="1" ht="30" customHeight="1">
      <c r="A18" s="67">
        <v>14</v>
      </c>
      <c r="B18" s="21" t="s">
        <v>719</v>
      </c>
      <c r="C18" s="21" t="s">
        <v>58</v>
      </c>
      <c r="D18" s="21" t="s">
        <v>737</v>
      </c>
      <c r="E18" s="54" t="s">
        <v>752</v>
      </c>
      <c r="F18" s="21" t="s">
        <v>713</v>
      </c>
      <c r="G18" s="21" t="s">
        <v>714</v>
      </c>
      <c r="H18" s="55">
        <v>80200</v>
      </c>
      <c r="I18" s="21" t="s">
        <v>715</v>
      </c>
      <c r="J18" s="21" t="s">
        <v>746</v>
      </c>
      <c r="K18" s="21" t="s">
        <v>747</v>
      </c>
      <c r="L18" s="21" t="s">
        <v>748</v>
      </c>
    </row>
    <row r="19" spans="1:13" s="18" customFormat="1" ht="30" customHeight="1">
      <c r="A19" s="67">
        <v>15</v>
      </c>
      <c r="B19" s="21" t="s">
        <v>719</v>
      </c>
      <c r="C19" s="12" t="s">
        <v>736</v>
      </c>
      <c r="D19" s="12" t="s">
        <v>737</v>
      </c>
      <c r="E19" s="19" t="s">
        <v>753</v>
      </c>
      <c r="F19" s="12" t="s">
        <v>713</v>
      </c>
      <c r="G19" s="12" t="s">
        <v>754</v>
      </c>
      <c r="H19" s="13">
        <v>358708</v>
      </c>
      <c r="I19" s="12" t="s">
        <v>715</v>
      </c>
      <c r="J19" s="12" t="s">
        <v>755</v>
      </c>
      <c r="K19" s="12" t="s">
        <v>756</v>
      </c>
      <c r="L19" s="12" t="s">
        <v>757</v>
      </c>
    </row>
    <row r="20" spans="1:13" s="18" customFormat="1" ht="30" customHeight="1">
      <c r="A20" s="67">
        <v>16</v>
      </c>
      <c r="B20" s="21" t="s">
        <v>719</v>
      </c>
      <c r="C20" s="12" t="s">
        <v>736</v>
      </c>
      <c r="D20" s="12" t="s">
        <v>737</v>
      </c>
      <c r="E20" s="19" t="s">
        <v>758</v>
      </c>
      <c r="F20" s="12" t="s">
        <v>713</v>
      </c>
      <c r="G20" s="12" t="s">
        <v>714</v>
      </c>
      <c r="H20" s="13">
        <v>60000</v>
      </c>
      <c r="I20" s="13" t="s">
        <v>715</v>
      </c>
      <c r="J20" s="12" t="s">
        <v>759</v>
      </c>
      <c r="K20" s="12" t="s">
        <v>760</v>
      </c>
      <c r="L20" s="12" t="s">
        <v>761</v>
      </c>
    </row>
    <row r="21" spans="1:13" s="15" customFormat="1" ht="30" customHeight="1">
      <c r="A21" s="67">
        <v>17</v>
      </c>
      <c r="B21" s="21" t="s">
        <v>719</v>
      </c>
      <c r="C21" s="12" t="s">
        <v>736</v>
      </c>
      <c r="D21" s="12" t="s">
        <v>737</v>
      </c>
      <c r="E21" s="19" t="s">
        <v>762</v>
      </c>
      <c r="F21" s="12" t="s">
        <v>713</v>
      </c>
      <c r="G21" s="12" t="s">
        <v>723</v>
      </c>
      <c r="H21" s="13">
        <v>30500</v>
      </c>
      <c r="I21" s="13" t="s">
        <v>715</v>
      </c>
      <c r="J21" s="12" t="s">
        <v>763</v>
      </c>
      <c r="K21" s="12" t="s">
        <v>764</v>
      </c>
      <c r="L21" s="12" t="s">
        <v>765</v>
      </c>
    </row>
    <row r="22" spans="1:13" s="15" customFormat="1" ht="30" customHeight="1">
      <c r="A22" s="67">
        <v>18</v>
      </c>
      <c r="B22" s="21" t="s">
        <v>719</v>
      </c>
      <c r="C22" s="12" t="s">
        <v>736</v>
      </c>
      <c r="D22" s="12" t="s">
        <v>737</v>
      </c>
      <c r="E22" s="19" t="s">
        <v>766</v>
      </c>
      <c r="F22" s="12" t="s">
        <v>713</v>
      </c>
      <c r="G22" s="12" t="s">
        <v>714</v>
      </c>
      <c r="H22" s="13">
        <v>96000</v>
      </c>
      <c r="I22" s="12" t="s">
        <v>715</v>
      </c>
      <c r="J22" s="12" t="s">
        <v>763</v>
      </c>
      <c r="K22" s="12" t="s">
        <v>767</v>
      </c>
      <c r="L22" s="12" t="s">
        <v>768</v>
      </c>
    </row>
    <row r="23" spans="1:13" s="15" customFormat="1" ht="30" customHeight="1">
      <c r="A23" s="67">
        <v>19</v>
      </c>
      <c r="B23" s="21" t="s">
        <v>719</v>
      </c>
      <c r="C23" s="22" t="s">
        <v>736</v>
      </c>
      <c r="D23" s="22" t="s">
        <v>737</v>
      </c>
      <c r="E23" s="69" t="s">
        <v>769</v>
      </c>
      <c r="F23" s="22" t="s">
        <v>713</v>
      </c>
      <c r="G23" s="22" t="s">
        <v>714</v>
      </c>
      <c r="H23" s="26">
        <v>329000</v>
      </c>
      <c r="I23" s="26" t="s">
        <v>715</v>
      </c>
      <c r="J23" s="22" t="s">
        <v>716</v>
      </c>
      <c r="K23" s="22" t="s">
        <v>770</v>
      </c>
      <c r="L23" s="22" t="s">
        <v>771</v>
      </c>
    </row>
    <row r="24" spans="1:13" s="15" customFormat="1" ht="30" customHeight="1">
      <c r="A24" s="67">
        <v>20</v>
      </c>
      <c r="B24" s="21" t="s">
        <v>719</v>
      </c>
      <c r="C24" s="12" t="s">
        <v>736</v>
      </c>
      <c r="D24" s="12" t="s">
        <v>737</v>
      </c>
      <c r="E24" s="69" t="s">
        <v>772</v>
      </c>
      <c r="F24" s="22" t="s">
        <v>713</v>
      </c>
      <c r="G24" s="22" t="s">
        <v>773</v>
      </c>
      <c r="H24" s="55">
        <v>1440262</v>
      </c>
      <c r="I24" s="22" t="s">
        <v>715</v>
      </c>
      <c r="J24" s="22" t="s">
        <v>774</v>
      </c>
      <c r="K24" s="22" t="s">
        <v>775</v>
      </c>
      <c r="L24" s="12" t="s">
        <v>776</v>
      </c>
    </row>
    <row r="25" spans="1:13" s="15" customFormat="1" ht="30" customHeight="1">
      <c r="A25" s="67">
        <v>21</v>
      </c>
      <c r="B25" s="21" t="s">
        <v>719</v>
      </c>
      <c r="C25" s="12" t="s">
        <v>736</v>
      </c>
      <c r="D25" s="12" t="s">
        <v>737</v>
      </c>
      <c r="E25" s="69" t="s">
        <v>777</v>
      </c>
      <c r="F25" s="22" t="s">
        <v>713</v>
      </c>
      <c r="G25" s="22" t="s">
        <v>773</v>
      </c>
      <c r="H25" s="26">
        <v>55000</v>
      </c>
      <c r="I25" s="22" t="s">
        <v>715</v>
      </c>
      <c r="J25" s="22" t="s">
        <v>774</v>
      </c>
      <c r="K25" s="22" t="s">
        <v>775</v>
      </c>
      <c r="L25" s="12" t="s">
        <v>776</v>
      </c>
    </row>
    <row r="26" spans="1:13" s="15" customFormat="1" ht="30" customHeight="1">
      <c r="A26" s="67">
        <v>22</v>
      </c>
      <c r="B26" s="21" t="s">
        <v>719</v>
      </c>
      <c r="C26" s="12">
        <v>2014</v>
      </c>
      <c r="D26" s="12" t="s">
        <v>737</v>
      </c>
      <c r="E26" s="19" t="s">
        <v>778</v>
      </c>
      <c r="F26" s="12" t="s">
        <v>713</v>
      </c>
      <c r="G26" s="12" t="s">
        <v>714</v>
      </c>
      <c r="H26" s="13">
        <v>290000</v>
      </c>
      <c r="I26" s="12" t="s">
        <v>715</v>
      </c>
      <c r="J26" s="12" t="s">
        <v>779</v>
      </c>
      <c r="K26" s="12" t="s">
        <v>780</v>
      </c>
      <c r="L26" s="12" t="s">
        <v>781</v>
      </c>
    </row>
    <row r="27" spans="1:13" s="15" customFormat="1" ht="30" customHeight="1">
      <c r="A27" s="67">
        <v>23</v>
      </c>
      <c r="B27" s="21" t="s">
        <v>719</v>
      </c>
      <c r="C27" s="12">
        <v>2014</v>
      </c>
      <c r="D27" s="12" t="s">
        <v>737</v>
      </c>
      <c r="E27" s="19" t="s">
        <v>782</v>
      </c>
      <c r="F27" s="12" t="s">
        <v>713</v>
      </c>
      <c r="G27" s="12" t="s">
        <v>714</v>
      </c>
      <c r="H27" s="13">
        <v>210719</v>
      </c>
      <c r="I27" s="13" t="s">
        <v>715</v>
      </c>
      <c r="J27" s="12" t="s">
        <v>779</v>
      </c>
      <c r="K27" s="12" t="s">
        <v>783</v>
      </c>
      <c r="L27" s="12" t="s">
        <v>784</v>
      </c>
    </row>
    <row r="28" spans="1:13" s="15" customFormat="1" ht="30" customHeight="1">
      <c r="A28" s="67">
        <v>24</v>
      </c>
      <c r="B28" s="21" t="s">
        <v>719</v>
      </c>
      <c r="C28" s="12" t="s">
        <v>58</v>
      </c>
      <c r="D28" s="12" t="s">
        <v>737</v>
      </c>
      <c r="E28" s="19" t="s">
        <v>785</v>
      </c>
      <c r="F28" s="12" t="s">
        <v>713</v>
      </c>
      <c r="G28" s="12" t="s">
        <v>714</v>
      </c>
      <c r="H28" s="60">
        <v>60000</v>
      </c>
      <c r="I28" s="13" t="s">
        <v>715</v>
      </c>
      <c r="J28" s="12" t="s">
        <v>786</v>
      </c>
      <c r="K28" s="12" t="s">
        <v>787</v>
      </c>
      <c r="L28" s="12" t="s">
        <v>788</v>
      </c>
      <c r="M28" s="70"/>
    </row>
    <row r="29" spans="1:13" s="15" customFormat="1" ht="30" customHeight="1">
      <c r="A29" s="67">
        <v>25</v>
      </c>
      <c r="B29" s="21" t="s">
        <v>719</v>
      </c>
      <c r="C29" s="12" t="s">
        <v>58</v>
      </c>
      <c r="D29" s="12" t="s">
        <v>737</v>
      </c>
      <c r="E29" s="19" t="s">
        <v>789</v>
      </c>
      <c r="F29" s="12" t="s">
        <v>713</v>
      </c>
      <c r="G29" s="12" t="s">
        <v>714</v>
      </c>
      <c r="H29" s="60">
        <v>3460836.4</v>
      </c>
      <c r="I29" s="13" t="s">
        <v>715</v>
      </c>
      <c r="J29" s="12" t="s">
        <v>786</v>
      </c>
      <c r="K29" s="12" t="s">
        <v>790</v>
      </c>
      <c r="L29" s="12" t="s">
        <v>791</v>
      </c>
      <c r="M29" s="70"/>
    </row>
    <row r="30" spans="1:13" s="15" customFormat="1" ht="30" customHeight="1">
      <c r="A30" s="67">
        <v>26</v>
      </c>
      <c r="B30" s="21" t="s">
        <v>719</v>
      </c>
      <c r="C30" s="12" t="s">
        <v>58</v>
      </c>
      <c r="D30" s="12" t="s">
        <v>737</v>
      </c>
      <c r="E30" s="19" t="s">
        <v>255</v>
      </c>
      <c r="F30" s="12" t="s">
        <v>713</v>
      </c>
      <c r="G30" s="12" t="s">
        <v>723</v>
      </c>
      <c r="H30" s="13">
        <v>55418</v>
      </c>
      <c r="I30" s="12" t="s">
        <v>715</v>
      </c>
      <c r="J30" s="12" t="s">
        <v>792</v>
      </c>
      <c r="K30" s="12" t="s">
        <v>793</v>
      </c>
      <c r="L30" s="12" t="s">
        <v>794</v>
      </c>
      <c r="M30" s="70"/>
    </row>
    <row r="31" spans="1:13" s="15" customFormat="1" ht="30" customHeight="1">
      <c r="A31" s="67">
        <v>27</v>
      </c>
      <c r="B31" s="21" t="s">
        <v>719</v>
      </c>
      <c r="C31" s="12" t="s">
        <v>736</v>
      </c>
      <c r="D31" s="12" t="s">
        <v>737</v>
      </c>
      <c r="E31" s="19" t="s">
        <v>795</v>
      </c>
      <c r="F31" s="12" t="s">
        <v>722</v>
      </c>
      <c r="G31" s="12" t="s">
        <v>714</v>
      </c>
      <c r="H31" s="13">
        <v>50000</v>
      </c>
      <c r="I31" s="13" t="s">
        <v>715</v>
      </c>
      <c r="J31" s="12" t="s">
        <v>796</v>
      </c>
      <c r="K31" s="12" t="s">
        <v>797</v>
      </c>
      <c r="L31" s="12" t="s">
        <v>798</v>
      </c>
      <c r="M31" s="70"/>
    </row>
    <row r="32" spans="1:13" s="15" customFormat="1" ht="30" customHeight="1">
      <c r="A32" s="67">
        <v>28</v>
      </c>
      <c r="B32" s="21" t="s">
        <v>708</v>
      </c>
      <c r="C32" s="12" t="s">
        <v>27</v>
      </c>
      <c r="D32" s="12" t="s">
        <v>31</v>
      </c>
      <c r="E32" s="19" t="s">
        <v>66</v>
      </c>
      <c r="F32" s="12" t="s">
        <v>25</v>
      </c>
      <c r="G32" s="12" t="s">
        <v>37</v>
      </c>
      <c r="H32" s="13">
        <v>90000</v>
      </c>
      <c r="I32" s="12" t="s">
        <v>421</v>
      </c>
      <c r="J32" s="12" t="s">
        <v>59</v>
      </c>
      <c r="K32" s="12" t="s">
        <v>60</v>
      </c>
      <c r="L32" s="12" t="s">
        <v>61</v>
      </c>
      <c r="M32" s="70"/>
    </row>
    <row r="33" spans="1:12" s="15" customFormat="1" ht="30" customHeight="1">
      <c r="A33" s="67">
        <v>29</v>
      </c>
      <c r="B33" s="21" t="s">
        <v>719</v>
      </c>
      <c r="C33" s="21" t="s">
        <v>58</v>
      </c>
      <c r="D33" s="21" t="s">
        <v>799</v>
      </c>
      <c r="E33" s="54" t="s">
        <v>800</v>
      </c>
      <c r="F33" s="21" t="s">
        <v>713</v>
      </c>
      <c r="G33" s="21" t="s">
        <v>714</v>
      </c>
      <c r="H33" s="55">
        <v>90450</v>
      </c>
      <c r="I33" s="21" t="s">
        <v>715</v>
      </c>
      <c r="J33" s="21" t="s">
        <v>746</v>
      </c>
      <c r="K33" s="21" t="s">
        <v>801</v>
      </c>
      <c r="L33" s="21" t="s">
        <v>802</v>
      </c>
    </row>
    <row r="34" spans="1:12" s="15" customFormat="1" ht="30" customHeight="1">
      <c r="A34" s="67">
        <v>30</v>
      </c>
      <c r="B34" s="21" t="s">
        <v>719</v>
      </c>
      <c r="C34" s="21" t="s">
        <v>736</v>
      </c>
      <c r="D34" s="21" t="s">
        <v>799</v>
      </c>
      <c r="E34" s="54" t="s">
        <v>803</v>
      </c>
      <c r="F34" s="21" t="s">
        <v>713</v>
      </c>
      <c r="G34" s="21" t="s">
        <v>714</v>
      </c>
      <c r="H34" s="55">
        <v>58950</v>
      </c>
      <c r="I34" s="21" t="s">
        <v>715</v>
      </c>
      <c r="J34" s="21" t="s">
        <v>804</v>
      </c>
      <c r="K34" s="21" t="s">
        <v>805</v>
      </c>
      <c r="L34" s="21" t="s">
        <v>806</v>
      </c>
    </row>
    <row r="35" spans="1:12" s="15" customFormat="1" ht="30" customHeight="1">
      <c r="A35" s="67">
        <v>31</v>
      </c>
      <c r="B35" s="21" t="s">
        <v>719</v>
      </c>
      <c r="C35" s="12" t="s">
        <v>58</v>
      </c>
      <c r="D35" s="12" t="s">
        <v>799</v>
      </c>
      <c r="E35" s="19" t="s">
        <v>807</v>
      </c>
      <c r="F35" s="12" t="s">
        <v>722</v>
      </c>
      <c r="G35" s="12" t="s">
        <v>714</v>
      </c>
      <c r="H35" s="13">
        <v>260142</v>
      </c>
      <c r="I35" s="13" t="s">
        <v>728</v>
      </c>
      <c r="J35" s="12" t="s">
        <v>808</v>
      </c>
      <c r="K35" s="12" t="s">
        <v>809</v>
      </c>
      <c r="L35" s="12" t="s">
        <v>810</v>
      </c>
    </row>
    <row r="36" spans="1:12" s="15" customFormat="1" ht="30" customHeight="1">
      <c r="A36" s="67">
        <v>32</v>
      </c>
      <c r="B36" s="21" t="s">
        <v>719</v>
      </c>
      <c r="C36" s="12" t="s">
        <v>736</v>
      </c>
      <c r="D36" s="12" t="s">
        <v>799</v>
      </c>
      <c r="E36" s="19" t="s">
        <v>811</v>
      </c>
      <c r="F36" s="12" t="s">
        <v>722</v>
      </c>
      <c r="G36" s="12" t="s">
        <v>714</v>
      </c>
      <c r="H36" s="13">
        <v>55000</v>
      </c>
      <c r="I36" s="13" t="s">
        <v>715</v>
      </c>
      <c r="J36" s="12" t="s">
        <v>812</v>
      </c>
      <c r="K36" s="12" t="s">
        <v>813</v>
      </c>
      <c r="L36" s="12" t="s">
        <v>814</v>
      </c>
    </row>
    <row r="37" spans="1:12" s="15" customFormat="1" ht="30" customHeight="1">
      <c r="A37" s="67">
        <v>33</v>
      </c>
      <c r="B37" s="21" t="s">
        <v>719</v>
      </c>
      <c r="C37" s="12" t="s">
        <v>736</v>
      </c>
      <c r="D37" s="12" t="s">
        <v>799</v>
      </c>
      <c r="E37" s="19" t="s">
        <v>815</v>
      </c>
      <c r="F37" s="12" t="s">
        <v>722</v>
      </c>
      <c r="G37" s="12" t="s">
        <v>714</v>
      </c>
      <c r="H37" s="13">
        <v>74171</v>
      </c>
      <c r="I37" s="13" t="s">
        <v>715</v>
      </c>
      <c r="J37" s="12" t="s">
        <v>816</v>
      </c>
      <c r="K37" s="12" t="s">
        <v>817</v>
      </c>
      <c r="L37" s="12" t="s">
        <v>818</v>
      </c>
    </row>
    <row r="38" spans="1:12" s="71" customFormat="1" ht="30" customHeight="1">
      <c r="A38" s="67">
        <v>34</v>
      </c>
      <c r="B38" s="21" t="s">
        <v>719</v>
      </c>
      <c r="C38" s="22" t="s">
        <v>736</v>
      </c>
      <c r="D38" s="22" t="s">
        <v>799</v>
      </c>
      <c r="E38" s="69" t="s">
        <v>819</v>
      </c>
      <c r="F38" s="22" t="s">
        <v>713</v>
      </c>
      <c r="G38" s="22" t="s">
        <v>714</v>
      </c>
      <c r="H38" s="26">
        <v>41073</v>
      </c>
      <c r="I38" s="22" t="s">
        <v>715</v>
      </c>
      <c r="J38" s="22" t="s">
        <v>716</v>
      </c>
      <c r="K38" s="22" t="s">
        <v>770</v>
      </c>
      <c r="L38" s="22" t="s">
        <v>771</v>
      </c>
    </row>
    <row r="39" spans="1:12" s="15" customFormat="1" ht="30" customHeight="1">
      <c r="A39" s="67">
        <v>35</v>
      </c>
      <c r="B39" s="21" t="s">
        <v>719</v>
      </c>
      <c r="C39" s="12" t="s">
        <v>58</v>
      </c>
      <c r="D39" s="12" t="s">
        <v>799</v>
      </c>
      <c r="E39" s="54" t="s">
        <v>820</v>
      </c>
      <c r="F39" s="12" t="s">
        <v>722</v>
      </c>
      <c r="G39" s="12" t="s">
        <v>821</v>
      </c>
      <c r="H39" s="13">
        <v>8048000</v>
      </c>
      <c r="I39" s="13" t="s">
        <v>728</v>
      </c>
      <c r="J39" s="12" t="s">
        <v>822</v>
      </c>
      <c r="K39" s="12" t="s">
        <v>823</v>
      </c>
      <c r="L39" s="12" t="s">
        <v>824</v>
      </c>
    </row>
    <row r="40" spans="1:12" s="15" customFormat="1" ht="30" customHeight="1">
      <c r="A40" s="67">
        <v>36</v>
      </c>
      <c r="B40" s="21" t="s">
        <v>719</v>
      </c>
      <c r="C40" s="12" t="s">
        <v>736</v>
      </c>
      <c r="D40" s="12" t="s">
        <v>799</v>
      </c>
      <c r="E40" s="19" t="s">
        <v>825</v>
      </c>
      <c r="F40" s="12" t="s">
        <v>713</v>
      </c>
      <c r="G40" s="12" t="s">
        <v>714</v>
      </c>
      <c r="H40" s="13">
        <v>71500</v>
      </c>
      <c r="I40" s="13" t="s">
        <v>715</v>
      </c>
      <c r="J40" s="12" t="s">
        <v>792</v>
      </c>
      <c r="K40" s="12" t="s">
        <v>826</v>
      </c>
      <c r="L40" s="12" t="s">
        <v>827</v>
      </c>
    </row>
    <row r="41" spans="1:12" s="15" customFormat="1" ht="30" customHeight="1">
      <c r="A41" s="67">
        <v>37</v>
      </c>
      <c r="B41" s="21" t="s">
        <v>719</v>
      </c>
      <c r="C41" s="12" t="s">
        <v>736</v>
      </c>
      <c r="D41" s="12" t="s">
        <v>799</v>
      </c>
      <c r="E41" s="19" t="s">
        <v>828</v>
      </c>
      <c r="F41" s="12" t="s">
        <v>722</v>
      </c>
      <c r="G41" s="12" t="s">
        <v>829</v>
      </c>
      <c r="H41" s="13">
        <v>80000</v>
      </c>
      <c r="I41" s="12" t="s">
        <v>715</v>
      </c>
      <c r="J41" s="12" t="s">
        <v>830</v>
      </c>
      <c r="K41" s="12" t="s">
        <v>831</v>
      </c>
      <c r="L41" s="12" t="s">
        <v>832</v>
      </c>
    </row>
    <row r="42" spans="1:12" s="15" customFormat="1" ht="30" customHeight="1">
      <c r="A42" s="67">
        <v>38</v>
      </c>
      <c r="B42" s="21" t="s">
        <v>719</v>
      </c>
      <c r="C42" s="12" t="s">
        <v>736</v>
      </c>
      <c r="D42" s="12" t="s">
        <v>833</v>
      </c>
      <c r="E42" s="19" t="s">
        <v>834</v>
      </c>
      <c r="F42" s="12" t="s">
        <v>722</v>
      </c>
      <c r="G42" s="12" t="s">
        <v>754</v>
      </c>
      <c r="H42" s="13">
        <v>254000</v>
      </c>
      <c r="I42" s="13" t="s">
        <v>728</v>
      </c>
      <c r="J42" s="12" t="s">
        <v>835</v>
      </c>
      <c r="K42" s="12" t="s">
        <v>836</v>
      </c>
      <c r="L42" s="12" t="s">
        <v>837</v>
      </c>
    </row>
    <row r="43" spans="1:12" s="15" customFormat="1" ht="30" customHeight="1">
      <c r="A43" s="67">
        <v>39</v>
      </c>
      <c r="B43" s="21" t="s">
        <v>719</v>
      </c>
      <c r="C43" s="12" t="s">
        <v>58</v>
      </c>
      <c r="D43" s="21" t="s">
        <v>833</v>
      </c>
      <c r="E43" s="19" t="s">
        <v>838</v>
      </c>
      <c r="F43" s="12" t="s">
        <v>713</v>
      </c>
      <c r="G43" s="12" t="s">
        <v>723</v>
      </c>
      <c r="H43" s="60">
        <v>975000</v>
      </c>
      <c r="I43" s="13" t="s">
        <v>728</v>
      </c>
      <c r="J43" s="12" t="s">
        <v>839</v>
      </c>
      <c r="K43" s="12" t="s">
        <v>840</v>
      </c>
      <c r="L43" s="12" t="s">
        <v>841</v>
      </c>
    </row>
    <row r="44" spans="1:12" s="15" customFormat="1" ht="30" customHeight="1">
      <c r="A44" s="67">
        <v>40</v>
      </c>
      <c r="B44" s="21" t="s">
        <v>719</v>
      </c>
      <c r="C44" s="12" t="s">
        <v>58</v>
      </c>
      <c r="D44" s="12" t="s">
        <v>833</v>
      </c>
      <c r="E44" s="19" t="s">
        <v>842</v>
      </c>
      <c r="F44" s="12" t="s">
        <v>713</v>
      </c>
      <c r="G44" s="12" t="s">
        <v>821</v>
      </c>
      <c r="H44" s="13">
        <v>100000</v>
      </c>
      <c r="I44" s="12" t="s">
        <v>715</v>
      </c>
      <c r="J44" s="12" t="s">
        <v>733</v>
      </c>
      <c r="K44" s="12" t="s">
        <v>843</v>
      </c>
      <c r="L44" s="12" t="s">
        <v>844</v>
      </c>
    </row>
    <row r="45" spans="1:12" s="15" customFormat="1" ht="30" customHeight="1">
      <c r="A45" s="67">
        <v>41</v>
      </c>
      <c r="B45" s="21" t="s">
        <v>719</v>
      </c>
      <c r="C45" s="12" t="s">
        <v>736</v>
      </c>
      <c r="D45" s="12" t="s">
        <v>845</v>
      </c>
      <c r="E45" s="19" t="s">
        <v>846</v>
      </c>
      <c r="F45" s="12" t="s">
        <v>713</v>
      </c>
      <c r="G45" s="21" t="s">
        <v>723</v>
      </c>
      <c r="H45" s="13">
        <v>86209</v>
      </c>
      <c r="I45" s="13" t="s">
        <v>715</v>
      </c>
      <c r="J45" s="12" t="s">
        <v>847</v>
      </c>
      <c r="K45" s="12" t="s">
        <v>848</v>
      </c>
      <c r="L45" s="12" t="s">
        <v>849</v>
      </c>
    </row>
    <row r="46" spans="1:12" s="15" customFormat="1" ht="30" customHeight="1">
      <c r="A46" s="67">
        <v>42</v>
      </c>
      <c r="B46" s="21" t="s">
        <v>719</v>
      </c>
      <c r="C46" s="12" t="s">
        <v>58</v>
      </c>
      <c r="D46" s="12" t="s">
        <v>845</v>
      </c>
      <c r="E46" s="19" t="s">
        <v>850</v>
      </c>
      <c r="F46" s="12" t="s">
        <v>713</v>
      </c>
      <c r="G46" s="21" t="s">
        <v>723</v>
      </c>
      <c r="H46" s="13">
        <v>60000</v>
      </c>
      <c r="I46" s="13" t="s">
        <v>715</v>
      </c>
      <c r="J46" s="12" t="s">
        <v>847</v>
      </c>
      <c r="K46" s="12" t="s">
        <v>851</v>
      </c>
      <c r="L46" s="12" t="s">
        <v>852</v>
      </c>
    </row>
    <row r="47" spans="1:12" s="15" customFormat="1" ht="30" customHeight="1">
      <c r="A47" s="67">
        <v>43</v>
      </c>
      <c r="B47" s="21" t="s">
        <v>719</v>
      </c>
      <c r="C47" s="12" t="s">
        <v>736</v>
      </c>
      <c r="D47" s="12" t="s">
        <v>845</v>
      </c>
      <c r="E47" s="19" t="s">
        <v>853</v>
      </c>
      <c r="F47" s="12" t="s">
        <v>722</v>
      </c>
      <c r="G47" s="12" t="s">
        <v>714</v>
      </c>
      <c r="H47" s="13">
        <v>85103</v>
      </c>
      <c r="I47" s="13" t="s">
        <v>715</v>
      </c>
      <c r="J47" s="12" t="s">
        <v>854</v>
      </c>
      <c r="K47" s="12" t="s">
        <v>855</v>
      </c>
      <c r="L47" s="12" t="s">
        <v>856</v>
      </c>
    </row>
    <row r="48" spans="1:12" s="15" customFormat="1" ht="30" customHeight="1">
      <c r="A48" s="67">
        <v>44</v>
      </c>
      <c r="B48" s="21" t="s">
        <v>719</v>
      </c>
      <c r="C48" s="21" t="s">
        <v>58</v>
      </c>
      <c r="D48" s="21" t="s">
        <v>857</v>
      </c>
      <c r="E48" s="54" t="s">
        <v>752</v>
      </c>
      <c r="F48" s="21" t="s">
        <v>713</v>
      </c>
      <c r="G48" s="21" t="s">
        <v>714</v>
      </c>
      <c r="H48" s="55">
        <v>80200</v>
      </c>
      <c r="I48" s="21" t="s">
        <v>715</v>
      </c>
      <c r="J48" s="21" t="s">
        <v>746</v>
      </c>
      <c r="K48" s="21" t="s">
        <v>747</v>
      </c>
      <c r="L48" s="21" t="s">
        <v>748</v>
      </c>
    </row>
    <row r="49" spans="1:12" s="11" customFormat="1" ht="30" customHeight="1">
      <c r="A49" s="67">
        <v>45</v>
      </c>
      <c r="B49" s="21" t="s">
        <v>719</v>
      </c>
      <c r="C49" s="21" t="s">
        <v>58</v>
      </c>
      <c r="D49" s="21" t="s">
        <v>857</v>
      </c>
      <c r="E49" s="54" t="s">
        <v>858</v>
      </c>
      <c r="F49" s="21" t="s">
        <v>713</v>
      </c>
      <c r="G49" s="21" t="s">
        <v>714</v>
      </c>
      <c r="H49" s="55">
        <v>32993</v>
      </c>
      <c r="I49" s="21" t="s">
        <v>715</v>
      </c>
      <c r="J49" s="21" t="s">
        <v>746</v>
      </c>
      <c r="K49" s="21" t="s">
        <v>801</v>
      </c>
      <c r="L49" s="21" t="s">
        <v>802</v>
      </c>
    </row>
    <row r="50" spans="1:12" s="11" customFormat="1" ht="30" customHeight="1">
      <c r="A50" s="67">
        <v>46</v>
      </c>
      <c r="B50" s="21" t="s">
        <v>719</v>
      </c>
      <c r="C50" s="12" t="s">
        <v>58</v>
      </c>
      <c r="D50" s="12" t="s">
        <v>857</v>
      </c>
      <c r="E50" s="54" t="s">
        <v>859</v>
      </c>
      <c r="F50" s="22" t="s">
        <v>722</v>
      </c>
      <c r="G50" s="12" t="s">
        <v>723</v>
      </c>
      <c r="H50" s="13">
        <v>10923727</v>
      </c>
      <c r="I50" s="13" t="s">
        <v>715</v>
      </c>
      <c r="J50" s="12" t="s">
        <v>860</v>
      </c>
      <c r="K50" s="12" t="s">
        <v>861</v>
      </c>
      <c r="L50" s="12" t="s">
        <v>862</v>
      </c>
    </row>
    <row r="51" spans="1:12" s="11" customFormat="1" ht="30" customHeight="1">
      <c r="A51" s="67">
        <v>47</v>
      </c>
      <c r="B51" s="21" t="s">
        <v>719</v>
      </c>
      <c r="C51" s="12" t="s">
        <v>58</v>
      </c>
      <c r="D51" s="12" t="s">
        <v>857</v>
      </c>
      <c r="E51" s="54" t="s">
        <v>863</v>
      </c>
      <c r="F51" s="12" t="s">
        <v>722</v>
      </c>
      <c r="G51" s="12" t="s">
        <v>821</v>
      </c>
      <c r="H51" s="13">
        <v>3492000</v>
      </c>
      <c r="I51" s="13" t="s">
        <v>728</v>
      </c>
      <c r="J51" s="12" t="s">
        <v>822</v>
      </c>
      <c r="K51" s="12" t="s">
        <v>823</v>
      </c>
      <c r="L51" s="12" t="s">
        <v>824</v>
      </c>
    </row>
    <row r="52" spans="1:12" s="11" customFormat="1" ht="30" customHeight="1">
      <c r="A52" s="67">
        <v>48</v>
      </c>
      <c r="B52" s="67" t="s">
        <v>719</v>
      </c>
      <c r="C52" s="72" t="s">
        <v>736</v>
      </c>
      <c r="D52" s="72" t="s">
        <v>864</v>
      </c>
      <c r="E52" s="73" t="s">
        <v>865</v>
      </c>
      <c r="F52" s="74" t="s">
        <v>722</v>
      </c>
      <c r="G52" s="74" t="s">
        <v>723</v>
      </c>
      <c r="H52" s="75">
        <v>50760</v>
      </c>
      <c r="I52" s="75" t="s">
        <v>715</v>
      </c>
      <c r="J52" s="72" t="s">
        <v>866</v>
      </c>
      <c r="K52" s="72" t="s">
        <v>867</v>
      </c>
      <c r="L52" s="72" t="s">
        <v>868</v>
      </c>
    </row>
    <row r="53" spans="1:12" s="11" customFormat="1" ht="30" customHeight="1">
      <c r="A53" s="67">
        <v>49</v>
      </c>
      <c r="B53" s="21" t="s">
        <v>719</v>
      </c>
      <c r="C53" s="12">
        <v>2014</v>
      </c>
      <c r="D53" s="12" t="s">
        <v>864</v>
      </c>
      <c r="E53" s="19" t="s">
        <v>869</v>
      </c>
      <c r="F53" s="12" t="s">
        <v>713</v>
      </c>
      <c r="G53" s="12" t="s">
        <v>723</v>
      </c>
      <c r="H53" s="13">
        <v>280345</v>
      </c>
      <c r="I53" s="13" t="s">
        <v>715</v>
      </c>
      <c r="J53" s="12" t="s">
        <v>870</v>
      </c>
      <c r="K53" s="12" t="s">
        <v>871</v>
      </c>
      <c r="L53" s="12" t="s">
        <v>872</v>
      </c>
    </row>
    <row r="54" spans="1:12" s="15" customFormat="1" ht="30" customHeight="1">
      <c r="A54" s="67">
        <v>50</v>
      </c>
      <c r="B54" s="21" t="s">
        <v>719</v>
      </c>
      <c r="C54" s="12" t="s">
        <v>736</v>
      </c>
      <c r="D54" s="12" t="s">
        <v>864</v>
      </c>
      <c r="E54" s="19" t="s">
        <v>873</v>
      </c>
      <c r="F54" s="12" t="s">
        <v>713</v>
      </c>
      <c r="G54" s="12" t="s">
        <v>714</v>
      </c>
      <c r="H54" s="60">
        <v>108000</v>
      </c>
      <c r="I54" s="13" t="s">
        <v>715</v>
      </c>
      <c r="J54" s="12" t="s">
        <v>786</v>
      </c>
      <c r="K54" s="12" t="s">
        <v>874</v>
      </c>
      <c r="L54" s="12" t="s">
        <v>875</v>
      </c>
    </row>
    <row r="55" spans="1:12" s="11" customFormat="1" ht="30" customHeight="1">
      <c r="A55" s="67">
        <v>51</v>
      </c>
      <c r="B55" s="21" t="s">
        <v>719</v>
      </c>
      <c r="C55" s="12" t="s">
        <v>58</v>
      </c>
      <c r="D55" s="12" t="s">
        <v>864</v>
      </c>
      <c r="E55" s="19" t="s">
        <v>876</v>
      </c>
      <c r="F55" s="12" t="s">
        <v>713</v>
      </c>
      <c r="G55" s="12" t="s">
        <v>714</v>
      </c>
      <c r="H55" s="60">
        <v>240000</v>
      </c>
      <c r="I55" s="13" t="s">
        <v>715</v>
      </c>
      <c r="J55" s="12" t="s">
        <v>786</v>
      </c>
      <c r="K55" s="12" t="s">
        <v>877</v>
      </c>
      <c r="L55" s="12" t="s">
        <v>878</v>
      </c>
    </row>
    <row r="56" spans="1:12" s="11" customFormat="1" ht="30" customHeight="1">
      <c r="A56" s="67">
        <v>52</v>
      </c>
      <c r="B56" s="21" t="s">
        <v>719</v>
      </c>
      <c r="C56" s="12" t="s">
        <v>58</v>
      </c>
      <c r="D56" s="12" t="s">
        <v>864</v>
      </c>
      <c r="E56" s="19" t="s">
        <v>879</v>
      </c>
      <c r="F56" s="12" t="s">
        <v>713</v>
      </c>
      <c r="G56" s="12" t="s">
        <v>714</v>
      </c>
      <c r="H56" s="60">
        <v>120000</v>
      </c>
      <c r="I56" s="13" t="s">
        <v>715</v>
      </c>
      <c r="J56" s="12" t="s">
        <v>786</v>
      </c>
      <c r="K56" s="12" t="s">
        <v>874</v>
      </c>
      <c r="L56" s="12" t="s">
        <v>875</v>
      </c>
    </row>
    <row r="57" spans="1:12" s="11" customFormat="1" ht="30" customHeight="1">
      <c r="A57" s="67">
        <v>53</v>
      </c>
      <c r="B57" s="21" t="s">
        <v>719</v>
      </c>
      <c r="C57" s="12" t="s">
        <v>736</v>
      </c>
      <c r="D57" s="12" t="s">
        <v>864</v>
      </c>
      <c r="E57" s="19" t="s">
        <v>880</v>
      </c>
      <c r="F57" s="12" t="s">
        <v>722</v>
      </c>
      <c r="G57" s="12" t="s">
        <v>821</v>
      </c>
      <c r="H57" s="13">
        <v>300000</v>
      </c>
      <c r="I57" s="12" t="s">
        <v>715</v>
      </c>
      <c r="J57" s="12" t="s">
        <v>881</v>
      </c>
      <c r="K57" s="12" t="s">
        <v>882</v>
      </c>
      <c r="L57" s="12" t="s">
        <v>883</v>
      </c>
    </row>
    <row r="58" spans="1:12" s="11" customFormat="1" ht="30" customHeight="1">
      <c r="A58" s="67">
        <v>54</v>
      </c>
      <c r="B58" s="21" t="s">
        <v>719</v>
      </c>
      <c r="C58" s="12" t="s">
        <v>58</v>
      </c>
      <c r="D58" s="12" t="s">
        <v>884</v>
      </c>
      <c r="E58" s="19" t="s">
        <v>885</v>
      </c>
      <c r="F58" s="12" t="s">
        <v>722</v>
      </c>
      <c r="G58" s="12" t="s">
        <v>714</v>
      </c>
      <c r="H58" s="13">
        <v>300000</v>
      </c>
      <c r="I58" s="12" t="s">
        <v>728</v>
      </c>
      <c r="J58" s="12" t="s">
        <v>808</v>
      </c>
      <c r="K58" s="12" t="s">
        <v>809</v>
      </c>
      <c r="L58" s="12" t="s">
        <v>810</v>
      </c>
    </row>
    <row r="59" spans="1:12" s="11" customFormat="1" ht="30" customHeight="1">
      <c r="A59" s="67">
        <v>55</v>
      </c>
      <c r="B59" s="21" t="s">
        <v>719</v>
      </c>
      <c r="C59" s="12" t="s">
        <v>58</v>
      </c>
      <c r="D59" s="12" t="s">
        <v>884</v>
      </c>
      <c r="E59" s="19" t="s">
        <v>886</v>
      </c>
      <c r="F59" s="12" t="s">
        <v>722</v>
      </c>
      <c r="G59" s="12" t="s">
        <v>714</v>
      </c>
      <c r="H59" s="13">
        <v>650000</v>
      </c>
      <c r="I59" s="13" t="s">
        <v>728</v>
      </c>
      <c r="J59" s="12" t="s">
        <v>67</v>
      </c>
      <c r="K59" s="12" t="s">
        <v>809</v>
      </c>
      <c r="L59" s="12" t="s">
        <v>810</v>
      </c>
    </row>
    <row r="60" spans="1:12" s="11" customFormat="1" ht="30" customHeight="1">
      <c r="A60" s="67">
        <v>56</v>
      </c>
      <c r="B60" s="21" t="s">
        <v>719</v>
      </c>
      <c r="C60" s="12" t="s">
        <v>736</v>
      </c>
      <c r="D60" s="12" t="s">
        <v>884</v>
      </c>
      <c r="E60" s="19" t="s">
        <v>887</v>
      </c>
      <c r="F60" s="12" t="s">
        <v>722</v>
      </c>
      <c r="G60" s="12" t="s">
        <v>714</v>
      </c>
      <c r="H60" s="13">
        <v>60000</v>
      </c>
      <c r="I60" s="13" t="s">
        <v>715</v>
      </c>
      <c r="J60" s="12" t="s">
        <v>888</v>
      </c>
      <c r="K60" s="12" t="s">
        <v>889</v>
      </c>
      <c r="L60" s="12" t="s">
        <v>890</v>
      </c>
    </row>
    <row r="61" spans="1:12" s="11" customFormat="1" ht="30" customHeight="1">
      <c r="A61" s="67">
        <v>57</v>
      </c>
      <c r="B61" s="21" t="s">
        <v>719</v>
      </c>
      <c r="C61" s="12" t="s">
        <v>58</v>
      </c>
      <c r="D61" s="12" t="s">
        <v>884</v>
      </c>
      <c r="E61" s="19" t="s">
        <v>891</v>
      </c>
      <c r="F61" s="12" t="s">
        <v>722</v>
      </c>
      <c r="G61" s="12" t="s">
        <v>714</v>
      </c>
      <c r="H61" s="13">
        <v>219089</v>
      </c>
      <c r="I61" s="12" t="s">
        <v>728</v>
      </c>
      <c r="J61" s="12" t="s">
        <v>892</v>
      </c>
      <c r="K61" s="12" t="s">
        <v>893</v>
      </c>
      <c r="L61" s="12" t="s">
        <v>894</v>
      </c>
    </row>
    <row r="62" spans="1:12" s="11" customFormat="1" ht="30" customHeight="1">
      <c r="A62" s="67">
        <v>58</v>
      </c>
      <c r="B62" s="21" t="s">
        <v>719</v>
      </c>
      <c r="C62" s="12" t="s">
        <v>58</v>
      </c>
      <c r="D62" s="12" t="s">
        <v>884</v>
      </c>
      <c r="E62" s="19" t="s">
        <v>895</v>
      </c>
      <c r="F62" s="12" t="s">
        <v>722</v>
      </c>
      <c r="G62" s="12" t="s">
        <v>821</v>
      </c>
      <c r="H62" s="13">
        <v>448000</v>
      </c>
      <c r="I62" s="12" t="s">
        <v>728</v>
      </c>
      <c r="J62" s="12" t="s">
        <v>729</v>
      </c>
      <c r="K62" s="12" t="s">
        <v>896</v>
      </c>
      <c r="L62" s="12" t="s">
        <v>897</v>
      </c>
    </row>
    <row r="63" spans="1:12" s="11" customFormat="1" ht="30" customHeight="1">
      <c r="A63" s="67">
        <v>59</v>
      </c>
      <c r="B63" s="21" t="s">
        <v>719</v>
      </c>
      <c r="C63" s="12" t="s">
        <v>58</v>
      </c>
      <c r="D63" s="12" t="s">
        <v>898</v>
      </c>
      <c r="E63" s="69" t="s">
        <v>899</v>
      </c>
      <c r="F63" s="22" t="s">
        <v>713</v>
      </c>
      <c r="G63" s="22" t="s">
        <v>773</v>
      </c>
      <c r="H63" s="55">
        <v>129600</v>
      </c>
      <c r="I63" s="22" t="s">
        <v>715</v>
      </c>
      <c r="J63" s="22" t="s">
        <v>774</v>
      </c>
      <c r="K63" s="22" t="s">
        <v>900</v>
      </c>
      <c r="L63" s="12" t="s">
        <v>901</v>
      </c>
    </row>
    <row r="64" spans="1:12" s="11" customFormat="1" ht="30" customHeight="1">
      <c r="A64" s="67">
        <v>60</v>
      </c>
      <c r="B64" s="21" t="s">
        <v>719</v>
      </c>
      <c r="C64" s="12" t="s">
        <v>736</v>
      </c>
      <c r="D64" s="12" t="s">
        <v>898</v>
      </c>
      <c r="E64" s="19" t="s">
        <v>902</v>
      </c>
      <c r="F64" s="12" t="s">
        <v>713</v>
      </c>
      <c r="G64" s="12" t="s">
        <v>54</v>
      </c>
      <c r="H64" s="13">
        <v>977886</v>
      </c>
      <c r="I64" s="13" t="s">
        <v>101</v>
      </c>
      <c r="J64" s="12" t="s">
        <v>903</v>
      </c>
      <c r="K64" s="12" t="s">
        <v>904</v>
      </c>
      <c r="L64" s="12" t="s">
        <v>905</v>
      </c>
    </row>
    <row r="65" spans="1:12" s="15" customFormat="1" ht="30" customHeight="1">
      <c r="A65" s="67">
        <v>61</v>
      </c>
      <c r="B65" s="21" t="s">
        <v>906</v>
      </c>
      <c r="C65" s="12" t="s">
        <v>58</v>
      </c>
      <c r="D65" s="12" t="s">
        <v>264</v>
      </c>
      <c r="E65" s="19" t="s">
        <v>907</v>
      </c>
      <c r="F65" s="12" t="s">
        <v>908</v>
      </c>
      <c r="G65" s="12" t="s">
        <v>909</v>
      </c>
      <c r="H65" s="13">
        <v>141560</v>
      </c>
      <c r="I65" s="12" t="s">
        <v>910</v>
      </c>
      <c r="J65" s="12" t="s">
        <v>911</v>
      </c>
      <c r="K65" s="12" t="s">
        <v>912</v>
      </c>
      <c r="L65" s="12" t="s">
        <v>913</v>
      </c>
    </row>
    <row r="66" spans="1:12" s="15" customFormat="1" ht="30" customHeight="1">
      <c r="A66" s="67">
        <v>62</v>
      </c>
      <c r="B66" s="21" t="s">
        <v>906</v>
      </c>
      <c r="C66" s="12" t="s">
        <v>58</v>
      </c>
      <c r="D66" s="12" t="s">
        <v>914</v>
      </c>
      <c r="E66" s="19" t="s">
        <v>915</v>
      </c>
      <c r="F66" s="12" t="s">
        <v>908</v>
      </c>
      <c r="G66" s="12" t="s">
        <v>909</v>
      </c>
      <c r="H66" s="13">
        <v>141460</v>
      </c>
      <c r="I66" s="12" t="s">
        <v>910</v>
      </c>
      <c r="J66" s="12" t="s">
        <v>911</v>
      </c>
      <c r="K66" s="12" t="s">
        <v>912</v>
      </c>
      <c r="L66" s="12" t="s">
        <v>913</v>
      </c>
    </row>
    <row r="67" spans="1:12" ht="30" customHeight="1">
      <c r="A67" s="5"/>
      <c r="B67" s="5"/>
      <c r="C67" s="4"/>
      <c r="D67" s="4"/>
      <c r="E67" s="48"/>
      <c r="F67" s="51"/>
      <c r="G67" s="51"/>
      <c r="H67" s="4"/>
      <c r="I67" s="4"/>
      <c r="J67" s="4"/>
      <c r="K67" s="4"/>
    </row>
    <row r="68" spans="1:12" ht="30" customHeight="1">
      <c r="A68" s="6"/>
      <c r="B68" s="5"/>
      <c r="C68" s="4"/>
      <c r="D68" s="4"/>
      <c r="E68" s="48"/>
      <c r="F68" s="51"/>
      <c r="G68" s="51"/>
      <c r="H68" s="4"/>
      <c r="I68" s="4"/>
      <c r="J68" s="4"/>
      <c r="K68" s="4"/>
    </row>
    <row r="69" spans="1:12" ht="30" customHeight="1">
      <c r="A69" s="7"/>
      <c r="J69"/>
    </row>
    <row r="70" spans="1:12" ht="30" customHeight="1">
      <c r="A70" s="7"/>
      <c r="J70"/>
    </row>
    <row r="71" spans="1:12">
      <c r="J71"/>
    </row>
    <row r="72" spans="1:12" ht="20.25">
      <c r="A72" s="10"/>
      <c r="J72"/>
    </row>
  </sheetData>
  <sortState ref="A5:L66">
    <sortCondition ref="D5:D66"/>
  </sortState>
  <mergeCells count="3">
    <mergeCell ref="A1:L1"/>
    <mergeCell ref="A4:D4"/>
    <mergeCell ref="F4:G4"/>
  </mergeCells>
  <phoneticPr fontId="2" type="noConversion"/>
  <pageMargins left="0.15748031496062992" right="0.15748031496062992" top="0.31496062992125984" bottom="0.15748031496062992" header="0.19685039370078741" footer="0.15748031496062992"/>
  <pageSetup paperSize="9" scale="7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zoomScale="85" zoomScaleNormal="100" workbookViewId="0">
      <selection sqref="A1:K1"/>
    </sheetView>
  </sheetViews>
  <sheetFormatPr defaultRowHeight="13.5"/>
  <cols>
    <col min="1" max="1" width="6.44140625" customWidth="1"/>
    <col min="2" max="2" width="8.44140625" customWidth="1"/>
    <col min="3" max="3" width="8.88671875" bestFit="1" customWidth="1"/>
    <col min="4" max="4" width="8.109375" customWidth="1"/>
    <col min="5" max="5" width="10.21875" style="47" customWidth="1"/>
    <col min="6" max="6" width="32.5546875" style="47" customWidth="1"/>
    <col min="7" max="7" width="18.77734375" style="47" customWidth="1"/>
    <col min="8" max="8" width="10.6640625" style="38" customWidth="1"/>
    <col min="9" max="9" width="6.21875" customWidth="1"/>
    <col min="10" max="10" width="11.44140625" style="35" customWidth="1"/>
    <col min="11" max="11" width="11.44140625" customWidth="1"/>
    <col min="12" max="12" width="8.5546875" customWidth="1"/>
    <col min="13" max="13" width="10" bestFit="1" customWidth="1"/>
  </cols>
  <sheetData>
    <row r="1" spans="1:14" ht="42.75" customHeight="1">
      <c r="A1" s="76" t="s">
        <v>26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3"/>
    </row>
    <row r="2" spans="1:14" ht="26.25" customHeight="1">
      <c r="A2" s="84"/>
      <c r="B2" s="84"/>
      <c r="C2" s="84"/>
      <c r="D2" s="84"/>
      <c r="E2" s="53"/>
      <c r="F2" s="53"/>
      <c r="G2" s="53"/>
      <c r="H2" s="37"/>
      <c r="I2" s="1"/>
      <c r="J2" s="83"/>
      <c r="K2" s="83"/>
      <c r="L2" s="83"/>
      <c r="M2" s="83"/>
    </row>
    <row r="3" spans="1:14" ht="53.25" customHeight="1">
      <c r="A3" s="2" t="s">
        <v>0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12</v>
      </c>
      <c r="G3" s="2" t="s">
        <v>6</v>
      </c>
      <c r="H3" s="14" t="s">
        <v>8</v>
      </c>
      <c r="I3" s="2" t="s">
        <v>7</v>
      </c>
      <c r="J3" s="14" t="s">
        <v>9</v>
      </c>
      <c r="K3" s="2" t="s">
        <v>1</v>
      </c>
      <c r="L3" s="2" t="s">
        <v>10</v>
      </c>
      <c r="M3" s="2" t="s">
        <v>11</v>
      </c>
    </row>
    <row r="4" spans="1:14" ht="30" customHeight="1">
      <c r="A4" s="78" t="s">
        <v>297</v>
      </c>
      <c r="B4" s="82"/>
      <c r="C4" s="82"/>
      <c r="D4" s="82"/>
      <c r="E4" s="81"/>
      <c r="F4" s="40" t="s">
        <v>298</v>
      </c>
      <c r="G4" s="78" t="s">
        <v>300</v>
      </c>
      <c r="H4" s="79"/>
      <c r="I4" s="80"/>
      <c r="J4" s="42">
        <f>SUM(J5:J62)</f>
        <v>13713159</v>
      </c>
      <c r="K4" s="40"/>
      <c r="L4" s="40"/>
      <c r="M4" s="40"/>
    </row>
    <row r="5" spans="1:14" ht="30" customHeight="1">
      <c r="A5" s="20">
        <v>1</v>
      </c>
      <c r="B5" s="2" t="s">
        <v>77</v>
      </c>
      <c r="C5" s="2" t="s">
        <v>27</v>
      </c>
      <c r="D5" s="2" t="s">
        <v>35</v>
      </c>
      <c r="E5" s="2" t="s">
        <v>78</v>
      </c>
      <c r="F5" s="33" t="s">
        <v>292</v>
      </c>
      <c r="G5" s="2" t="s">
        <v>173</v>
      </c>
      <c r="H5" s="14">
        <v>1289</v>
      </c>
      <c r="I5" s="2" t="s">
        <v>90</v>
      </c>
      <c r="J5" s="14">
        <v>34705</v>
      </c>
      <c r="K5" s="2" t="s">
        <v>170</v>
      </c>
      <c r="L5" s="2" t="s">
        <v>171</v>
      </c>
      <c r="M5" s="2" t="s">
        <v>172</v>
      </c>
      <c r="N5" s="17"/>
    </row>
    <row r="6" spans="1:14" ht="30" customHeight="1">
      <c r="A6" s="20">
        <v>2</v>
      </c>
      <c r="B6" s="2" t="s">
        <v>77</v>
      </c>
      <c r="C6" s="2" t="s">
        <v>58</v>
      </c>
      <c r="D6" s="2" t="s">
        <v>35</v>
      </c>
      <c r="E6" s="2" t="s">
        <v>78</v>
      </c>
      <c r="F6" s="33" t="s">
        <v>174</v>
      </c>
      <c r="G6" s="2" t="s">
        <v>175</v>
      </c>
      <c r="H6" s="14">
        <v>1267</v>
      </c>
      <c r="I6" s="2" t="s">
        <v>176</v>
      </c>
      <c r="J6" s="14">
        <v>41045</v>
      </c>
      <c r="K6" s="2" t="s">
        <v>170</v>
      </c>
      <c r="L6" s="2" t="s">
        <v>171</v>
      </c>
      <c r="M6" s="2" t="s">
        <v>172</v>
      </c>
      <c r="N6" s="17"/>
    </row>
    <row r="7" spans="1:14" ht="30" customHeight="1">
      <c r="A7" s="20">
        <v>3</v>
      </c>
      <c r="B7" s="2" t="s">
        <v>77</v>
      </c>
      <c r="C7" s="2" t="s">
        <v>58</v>
      </c>
      <c r="D7" s="2" t="s">
        <v>35</v>
      </c>
      <c r="E7" s="2" t="s">
        <v>78</v>
      </c>
      <c r="F7" s="33" t="s">
        <v>186</v>
      </c>
      <c r="G7" s="2" t="s">
        <v>187</v>
      </c>
      <c r="H7" s="14">
        <v>500500</v>
      </c>
      <c r="I7" s="2" t="s">
        <v>183</v>
      </c>
      <c r="J7" s="16">
        <v>500500</v>
      </c>
      <c r="K7" s="2" t="s">
        <v>170</v>
      </c>
      <c r="L7" s="2" t="s">
        <v>184</v>
      </c>
      <c r="M7" s="2" t="s">
        <v>188</v>
      </c>
      <c r="N7" s="17"/>
    </row>
    <row r="8" spans="1:14" ht="30" customHeight="1">
      <c r="A8" s="20">
        <v>4</v>
      </c>
      <c r="B8" s="2" t="s">
        <v>77</v>
      </c>
      <c r="C8" s="2" t="s">
        <v>58</v>
      </c>
      <c r="D8" s="2" t="s">
        <v>35</v>
      </c>
      <c r="E8" s="2" t="s">
        <v>78</v>
      </c>
      <c r="F8" s="33" t="s">
        <v>192</v>
      </c>
      <c r="G8" s="2" t="s">
        <v>193</v>
      </c>
      <c r="H8" s="14">
        <v>270304</v>
      </c>
      <c r="I8" s="2" t="s">
        <v>183</v>
      </c>
      <c r="J8" s="16">
        <v>270304</v>
      </c>
      <c r="K8" s="2" t="s">
        <v>170</v>
      </c>
      <c r="L8" s="2" t="s">
        <v>184</v>
      </c>
      <c r="M8" s="2" t="s">
        <v>194</v>
      </c>
      <c r="N8" s="17"/>
    </row>
    <row r="9" spans="1:14" ht="30" customHeight="1">
      <c r="A9" s="20">
        <v>5</v>
      </c>
      <c r="B9" s="2" t="s">
        <v>77</v>
      </c>
      <c r="C9" s="2" t="s">
        <v>58</v>
      </c>
      <c r="D9" s="2" t="s">
        <v>35</v>
      </c>
      <c r="E9" s="2" t="s">
        <v>78</v>
      </c>
      <c r="F9" s="33" t="s">
        <v>206</v>
      </c>
      <c r="G9" s="2" t="s">
        <v>207</v>
      </c>
      <c r="H9" s="32">
        <v>591</v>
      </c>
      <c r="I9" s="2" t="s">
        <v>90</v>
      </c>
      <c r="J9" s="16">
        <v>328950</v>
      </c>
      <c r="K9" s="2" t="s">
        <v>170</v>
      </c>
      <c r="L9" s="2" t="s">
        <v>208</v>
      </c>
      <c r="M9" s="2" t="s">
        <v>209</v>
      </c>
      <c r="N9" s="17"/>
    </row>
    <row r="10" spans="1:14" ht="30" customHeight="1">
      <c r="A10" s="20">
        <v>6</v>
      </c>
      <c r="B10" s="2" t="s">
        <v>77</v>
      </c>
      <c r="C10" s="2" t="s">
        <v>58</v>
      </c>
      <c r="D10" s="2" t="s">
        <v>35</v>
      </c>
      <c r="E10" s="2" t="s">
        <v>78</v>
      </c>
      <c r="F10" s="33" t="s">
        <v>219</v>
      </c>
      <c r="G10" s="2" t="s">
        <v>220</v>
      </c>
      <c r="H10" s="32"/>
      <c r="I10" s="2" t="s">
        <v>90</v>
      </c>
      <c r="J10" s="16">
        <v>114915</v>
      </c>
      <c r="K10" s="2" t="s">
        <v>170</v>
      </c>
      <c r="L10" s="2" t="s">
        <v>208</v>
      </c>
      <c r="M10" s="2" t="s">
        <v>209</v>
      </c>
      <c r="N10" s="17"/>
    </row>
    <row r="11" spans="1:14" ht="30" customHeight="1">
      <c r="A11" s="20">
        <v>7</v>
      </c>
      <c r="B11" s="2" t="s">
        <v>77</v>
      </c>
      <c r="C11" s="2" t="s">
        <v>58</v>
      </c>
      <c r="D11" s="2" t="s">
        <v>35</v>
      </c>
      <c r="E11" s="2" t="s">
        <v>78</v>
      </c>
      <c r="F11" s="33" t="s">
        <v>225</v>
      </c>
      <c r="G11" s="2" t="s">
        <v>204</v>
      </c>
      <c r="H11" s="32">
        <v>589</v>
      </c>
      <c r="I11" s="2" t="s">
        <v>90</v>
      </c>
      <c r="J11" s="16">
        <v>92822</v>
      </c>
      <c r="K11" s="2" t="s">
        <v>170</v>
      </c>
      <c r="L11" s="2" t="s">
        <v>208</v>
      </c>
      <c r="M11" s="2" t="s">
        <v>209</v>
      </c>
      <c r="N11" s="17"/>
    </row>
    <row r="12" spans="1:14" ht="30" customHeight="1">
      <c r="A12" s="20">
        <v>8</v>
      </c>
      <c r="B12" s="2" t="s">
        <v>77</v>
      </c>
      <c r="C12" s="2" t="s">
        <v>58</v>
      </c>
      <c r="D12" s="2" t="s">
        <v>35</v>
      </c>
      <c r="E12" s="2" t="s">
        <v>78</v>
      </c>
      <c r="F12" s="33" t="s">
        <v>230</v>
      </c>
      <c r="G12" s="2" t="s">
        <v>231</v>
      </c>
      <c r="H12" s="32">
        <v>11</v>
      </c>
      <c r="I12" s="2" t="s">
        <v>183</v>
      </c>
      <c r="J12" s="16">
        <v>328950</v>
      </c>
      <c r="K12" s="2" t="s">
        <v>170</v>
      </c>
      <c r="L12" s="2" t="s">
        <v>232</v>
      </c>
      <c r="M12" s="2" t="s">
        <v>233</v>
      </c>
      <c r="N12" s="17"/>
    </row>
    <row r="13" spans="1:14" ht="30" customHeight="1">
      <c r="A13" s="20">
        <v>9</v>
      </c>
      <c r="B13" s="2" t="s">
        <v>77</v>
      </c>
      <c r="C13" s="2" t="s">
        <v>58</v>
      </c>
      <c r="D13" s="2" t="s">
        <v>35</v>
      </c>
      <c r="E13" s="2" t="s">
        <v>78</v>
      </c>
      <c r="F13" s="33" t="s">
        <v>234</v>
      </c>
      <c r="G13" s="2" t="s">
        <v>235</v>
      </c>
      <c r="H13" s="32">
        <v>852</v>
      </c>
      <c r="I13" s="2" t="s">
        <v>183</v>
      </c>
      <c r="J13" s="16">
        <v>64350</v>
      </c>
      <c r="K13" s="2" t="s">
        <v>170</v>
      </c>
      <c r="L13" s="2" t="s">
        <v>232</v>
      </c>
      <c r="M13" s="2" t="s">
        <v>233</v>
      </c>
      <c r="N13" s="17"/>
    </row>
    <row r="14" spans="1:14" s="4" customFormat="1" ht="30" customHeight="1">
      <c r="A14" s="20">
        <v>10</v>
      </c>
      <c r="B14" s="2" t="s">
        <v>77</v>
      </c>
      <c r="C14" s="2" t="s">
        <v>27</v>
      </c>
      <c r="D14" s="2" t="s">
        <v>34</v>
      </c>
      <c r="E14" s="2" t="s">
        <v>85</v>
      </c>
      <c r="F14" s="33" t="s">
        <v>86</v>
      </c>
      <c r="G14" s="2" t="s">
        <v>87</v>
      </c>
      <c r="H14" s="14">
        <v>93</v>
      </c>
      <c r="I14" s="2" t="s">
        <v>84</v>
      </c>
      <c r="J14" s="14">
        <v>5115000</v>
      </c>
      <c r="K14" s="2" t="s">
        <v>68</v>
      </c>
      <c r="L14" s="2" t="s">
        <v>69</v>
      </c>
      <c r="M14" s="2" t="s">
        <v>70</v>
      </c>
      <c r="N14" s="34"/>
    </row>
    <row r="15" spans="1:14" s="4" customFormat="1" ht="30" customHeight="1">
      <c r="A15" s="20">
        <v>11</v>
      </c>
      <c r="B15" s="2" t="s">
        <v>77</v>
      </c>
      <c r="C15" s="2" t="s">
        <v>58</v>
      </c>
      <c r="D15" s="2" t="s">
        <v>34</v>
      </c>
      <c r="E15" s="2" t="s">
        <v>85</v>
      </c>
      <c r="F15" s="33" t="s">
        <v>267</v>
      </c>
      <c r="G15" s="2" t="s">
        <v>268</v>
      </c>
      <c r="H15" s="14">
        <v>1000</v>
      </c>
      <c r="I15" s="2" t="s">
        <v>269</v>
      </c>
      <c r="J15" s="14">
        <v>260000</v>
      </c>
      <c r="K15" s="2" t="s">
        <v>270</v>
      </c>
      <c r="L15" s="2" t="s">
        <v>271</v>
      </c>
      <c r="M15" s="2" t="s">
        <v>272</v>
      </c>
      <c r="N15" s="34"/>
    </row>
    <row r="16" spans="1:14" s="4" customFormat="1" ht="30" customHeight="1">
      <c r="A16" s="20">
        <v>12</v>
      </c>
      <c r="B16" s="2" t="s">
        <v>77</v>
      </c>
      <c r="C16" s="2" t="s">
        <v>58</v>
      </c>
      <c r="D16" s="2" t="s">
        <v>34</v>
      </c>
      <c r="E16" s="2" t="s">
        <v>85</v>
      </c>
      <c r="F16" s="33" t="s">
        <v>273</v>
      </c>
      <c r="G16" s="2" t="s">
        <v>274</v>
      </c>
      <c r="H16" s="14">
        <v>500</v>
      </c>
      <c r="I16" s="2" t="s">
        <v>269</v>
      </c>
      <c r="J16" s="14">
        <v>100000</v>
      </c>
      <c r="K16" s="2" t="s">
        <v>270</v>
      </c>
      <c r="L16" s="2" t="s">
        <v>271</v>
      </c>
      <c r="M16" s="2" t="s">
        <v>272</v>
      </c>
      <c r="N16" s="34"/>
    </row>
    <row r="17" spans="1:14" s="4" customFormat="1" ht="30" customHeight="1">
      <c r="A17" s="20">
        <v>13</v>
      </c>
      <c r="B17" s="2" t="s">
        <v>77</v>
      </c>
      <c r="C17" s="2" t="s">
        <v>27</v>
      </c>
      <c r="D17" s="2" t="s">
        <v>34</v>
      </c>
      <c r="E17" s="2" t="s">
        <v>85</v>
      </c>
      <c r="F17" s="33" t="s">
        <v>103</v>
      </c>
      <c r="G17" s="2" t="s">
        <v>293</v>
      </c>
      <c r="H17" s="14">
        <v>1020000</v>
      </c>
      <c r="I17" s="2" t="s">
        <v>104</v>
      </c>
      <c r="J17" s="14">
        <v>88236</v>
      </c>
      <c r="K17" s="2" t="s">
        <v>105</v>
      </c>
      <c r="L17" s="2" t="s">
        <v>106</v>
      </c>
      <c r="M17" s="2" t="s">
        <v>107</v>
      </c>
      <c r="N17" s="34"/>
    </row>
    <row r="18" spans="1:14" s="4" customFormat="1" ht="30" customHeight="1">
      <c r="A18" s="20">
        <v>14</v>
      </c>
      <c r="B18" s="2" t="s">
        <v>77</v>
      </c>
      <c r="C18" s="2" t="s">
        <v>27</v>
      </c>
      <c r="D18" s="2" t="s">
        <v>34</v>
      </c>
      <c r="E18" s="2" t="s">
        <v>78</v>
      </c>
      <c r="F18" s="33" t="s">
        <v>168</v>
      </c>
      <c r="G18" s="2" t="s">
        <v>169</v>
      </c>
      <c r="H18" s="14">
        <v>1275</v>
      </c>
      <c r="I18" s="2" t="s">
        <v>90</v>
      </c>
      <c r="J18" s="14">
        <v>32833</v>
      </c>
      <c r="K18" s="2" t="s">
        <v>170</v>
      </c>
      <c r="L18" s="2" t="s">
        <v>171</v>
      </c>
      <c r="M18" s="2" t="s">
        <v>172</v>
      </c>
      <c r="N18" s="34"/>
    </row>
    <row r="19" spans="1:14" s="4" customFormat="1" ht="30" customHeight="1">
      <c r="A19" s="20">
        <v>15</v>
      </c>
      <c r="B19" s="2" t="s">
        <v>77</v>
      </c>
      <c r="C19" s="2" t="s">
        <v>58</v>
      </c>
      <c r="D19" s="2" t="s">
        <v>34</v>
      </c>
      <c r="E19" s="2" t="s">
        <v>78</v>
      </c>
      <c r="F19" s="33" t="s">
        <v>177</v>
      </c>
      <c r="G19" s="2" t="s">
        <v>178</v>
      </c>
      <c r="H19" s="14">
        <v>2308</v>
      </c>
      <c r="I19" s="2" t="s">
        <v>90</v>
      </c>
      <c r="J19" s="14">
        <v>37295</v>
      </c>
      <c r="K19" s="2" t="s">
        <v>170</v>
      </c>
      <c r="L19" s="2" t="s">
        <v>171</v>
      </c>
      <c r="M19" s="2" t="s">
        <v>172</v>
      </c>
      <c r="N19" s="34"/>
    </row>
    <row r="20" spans="1:14" ht="30" customHeight="1">
      <c r="A20" s="20">
        <v>16</v>
      </c>
      <c r="B20" s="2" t="s">
        <v>77</v>
      </c>
      <c r="C20" s="2" t="s">
        <v>58</v>
      </c>
      <c r="D20" s="2" t="s">
        <v>34</v>
      </c>
      <c r="E20" s="2" t="s">
        <v>78</v>
      </c>
      <c r="F20" s="33" t="s">
        <v>179</v>
      </c>
      <c r="G20" s="2" t="s">
        <v>180</v>
      </c>
      <c r="H20" s="14">
        <v>1730</v>
      </c>
      <c r="I20" s="2" t="s">
        <v>90</v>
      </c>
      <c r="J20" s="14">
        <v>37472</v>
      </c>
      <c r="K20" s="2" t="s">
        <v>170</v>
      </c>
      <c r="L20" s="2" t="s">
        <v>171</v>
      </c>
      <c r="M20" s="2" t="s">
        <v>172</v>
      </c>
      <c r="N20" s="17"/>
    </row>
    <row r="21" spans="1:14" ht="30" customHeight="1">
      <c r="A21" s="20">
        <v>17</v>
      </c>
      <c r="B21" s="2" t="s">
        <v>77</v>
      </c>
      <c r="C21" s="2" t="s">
        <v>58</v>
      </c>
      <c r="D21" s="2" t="s">
        <v>34</v>
      </c>
      <c r="E21" s="2" t="s">
        <v>78</v>
      </c>
      <c r="F21" s="33" t="s">
        <v>195</v>
      </c>
      <c r="G21" s="2" t="s">
        <v>196</v>
      </c>
      <c r="H21" s="14">
        <v>228894</v>
      </c>
      <c r="I21" s="2" t="s">
        <v>183</v>
      </c>
      <c r="J21" s="16">
        <v>228894</v>
      </c>
      <c r="K21" s="2" t="s">
        <v>170</v>
      </c>
      <c r="L21" s="2" t="s">
        <v>184</v>
      </c>
      <c r="M21" s="2" t="s">
        <v>197</v>
      </c>
      <c r="N21" s="17"/>
    </row>
    <row r="22" spans="1:14" ht="30" customHeight="1">
      <c r="A22" s="20">
        <v>18</v>
      </c>
      <c r="B22" s="2" t="s">
        <v>77</v>
      </c>
      <c r="C22" s="2" t="s">
        <v>58</v>
      </c>
      <c r="D22" s="2" t="s">
        <v>34</v>
      </c>
      <c r="E22" s="2" t="s">
        <v>78</v>
      </c>
      <c r="F22" s="33" t="s">
        <v>210</v>
      </c>
      <c r="G22" s="2" t="s">
        <v>211</v>
      </c>
      <c r="H22" s="32">
        <v>2</v>
      </c>
      <c r="I22" s="2" t="s">
        <v>90</v>
      </c>
      <c r="J22" s="16">
        <v>64350</v>
      </c>
      <c r="K22" s="2" t="s">
        <v>170</v>
      </c>
      <c r="L22" s="2" t="s">
        <v>208</v>
      </c>
      <c r="M22" s="2" t="s">
        <v>209</v>
      </c>
      <c r="N22" s="17"/>
    </row>
    <row r="23" spans="1:14" ht="30" customHeight="1">
      <c r="A23" s="20">
        <v>19</v>
      </c>
      <c r="B23" s="2" t="s">
        <v>77</v>
      </c>
      <c r="C23" s="2" t="s">
        <v>58</v>
      </c>
      <c r="D23" s="2" t="s">
        <v>34</v>
      </c>
      <c r="E23" s="2" t="s">
        <v>78</v>
      </c>
      <c r="F23" s="33" t="s">
        <v>212</v>
      </c>
      <c r="G23" s="2" t="s">
        <v>213</v>
      </c>
      <c r="H23" s="32">
        <v>120</v>
      </c>
      <c r="I23" s="2" t="s">
        <v>90</v>
      </c>
      <c r="J23" s="16">
        <v>501336</v>
      </c>
      <c r="K23" s="2" t="s">
        <v>170</v>
      </c>
      <c r="L23" s="2" t="s">
        <v>208</v>
      </c>
      <c r="M23" s="2" t="s">
        <v>209</v>
      </c>
      <c r="N23" s="17"/>
    </row>
    <row r="24" spans="1:14" ht="30" customHeight="1">
      <c r="A24" s="20">
        <v>20</v>
      </c>
      <c r="B24" s="2" t="s">
        <v>77</v>
      </c>
      <c r="C24" s="2" t="s">
        <v>58</v>
      </c>
      <c r="D24" s="2" t="s">
        <v>34</v>
      </c>
      <c r="E24" s="2" t="s">
        <v>78</v>
      </c>
      <c r="F24" s="33" t="s">
        <v>214</v>
      </c>
      <c r="G24" s="2" t="s">
        <v>294</v>
      </c>
      <c r="H24" s="32">
        <v>2</v>
      </c>
      <c r="I24" s="2" t="s">
        <v>90</v>
      </c>
      <c r="J24" s="16">
        <v>52069</v>
      </c>
      <c r="K24" s="2" t="s">
        <v>170</v>
      </c>
      <c r="L24" s="2" t="s">
        <v>208</v>
      </c>
      <c r="M24" s="2" t="s">
        <v>209</v>
      </c>
      <c r="N24" s="17"/>
    </row>
    <row r="25" spans="1:14" ht="30" customHeight="1">
      <c r="A25" s="20">
        <v>21</v>
      </c>
      <c r="B25" s="2" t="s">
        <v>77</v>
      </c>
      <c r="C25" s="2" t="s">
        <v>58</v>
      </c>
      <c r="D25" s="2" t="s">
        <v>34</v>
      </c>
      <c r="E25" s="2" t="s">
        <v>78</v>
      </c>
      <c r="F25" s="33" t="s">
        <v>215</v>
      </c>
      <c r="G25" s="2" t="s">
        <v>216</v>
      </c>
      <c r="H25" s="32">
        <v>596</v>
      </c>
      <c r="I25" s="2" t="s">
        <v>90</v>
      </c>
      <c r="J25" s="16">
        <v>192259</v>
      </c>
      <c r="K25" s="2" t="s">
        <v>170</v>
      </c>
      <c r="L25" s="2" t="s">
        <v>208</v>
      </c>
      <c r="M25" s="2" t="s">
        <v>209</v>
      </c>
      <c r="N25" s="17"/>
    </row>
    <row r="26" spans="1:14" ht="30" customHeight="1">
      <c r="A26" s="20">
        <v>22</v>
      </c>
      <c r="B26" s="2" t="s">
        <v>77</v>
      </c>
      <c r="C26" s="2" t="s">
        <v>58</v>
      </c>
      <c r="D26" s="2" t="s">
        <v>34</v>
      </c>
      <c r="E26" s="2" t="s">
        <v>78</v>
      </c>
      <c r="F26" s="33" t="s">
        <v>217</v>
      </c>
      <c r="G26" s="2" t="s">
        <v>218</v>
      </c>
      <c r="H26" s="32">
        <v>107</v>
      </c>
      <c r="I26" s="2" t="s">
        <v>90</v>
      </c>
      <c r="J26" s="16">
        <v>127157</v>
      </c>
      <c r="K26" s="2" t="s">
        <v>170</v>
      </c>
      <c r="L26" s="2" t="s">
        <v>208</v>
      </c>
      <c r="M26" s="2" t="s">
        <v>209</v>
      </c>
      <c r="N26" s="17"/>
    </row>
    <row r="27" spans="1:14" ht="30" customHeight="1">
      <c r="A27" s="20">
        <v>23</v>
      </c>
      <c r="B27" s="2" t="s">
        <v>77</v>
      </c>
      <c r="C27" s="2" t="s">
        <v>58</v>
      </c>
      <c r="D27" s="2" t="s">
        <v>34</v>
      </c>
      <c r="E27" s="2" t="s">
        <v>78</v>
      </c>
      <c r="F27" s="33" t="s">
        <v>221</v>
      </c>
      <c r="G27" s="2" t="s">
        <v>222</v>
      </c>
      <c r="H27" s="32">
        <v>593</v>
      </c>
      <c r="I27" s="2" t="s">
        <v>90</v>
      </c>
      <c r="J27" s="16">
        <v>114915</v>
      </c>
      <c r="K27" s="2" t="s">
        <v>170</v>
      </c>
      <c r="L27" s="2" t="s">
        <v>208</v>
      </c>
      <c r="M27" s="2" t="s">
        <v>209</v>
      </c>
      <c r="N27" s="17"/>
    </row>
    <row r="28" spans="1:14" ht="30" customHeight="1">
      <c r="A28" s="20">
        <v>24</v>
      </c>
      <c r="B28" s="2" t="s">
        <v>77</v>
      </c>
      <c r="C28" s="2" t="s">
        <v>58</v>
      </c>
      <c r="D28" s="2" t="s">
        <v>34</v>
      </c>
      <c r="E28" s="2" t="s">
        <v>78</v>
      </c>
      <c r="F28" s="33" t="s">
        <v>236</v>
      </c>
      <c r="G28" s="2" t="s">
        <v>237</v>
      </c>
      <c r="H28" s="32">
        <v>430</v>
      </c>
      <c r="I28" s="2" t="s">
        <v>183</v>
      </c>
      <c r="J28" s="16">
        <v>501336</v>
      </c>
      <c r="K28" s="2" t="s">
        <v>170</v>
      </c>
      <c r="L28" s="2" t="s">
        <v>232</v>
      </c>
      <c r="M28" s="2" t="s">
        <v>233</v>
      </c>
      <c r="N28" s="17"/>
    </row>
    <row r="29" spans="1:14" ht="30" customHeight="1">
      <c r="A29" s="20">
        <v>25</v>
      </c>
      <c r="B29" s="2" t="s">
        <v>77</v>
      </c>
      <c r="C29" s="2" t="s">
        <v>58</v>
      </c>
      <c r="D29" s="2" t="s">
        <v>34</v>
      </c>
      <c r="E29" s="2" t="s">
        <v>78</v>
      </c>
      <c r="F29" s="33" t="s">
        <v>238</v>
      </c>
      <c r="G29" s="2" t="s">
        <v>216</v>
      </c>
      <c r="H29" s="32">
        <v>345</v>
      </c>
      <c r="I29" s="2" t="s">
        <v>183</v>
      </c>
      <c r="J29" s="16">
        <v>52069</v>
      </c>
      <c r="K29" s="2" t="s">
        <v>170</v>
      </c>
      <c r="L29" s="2" t="s">
        <v>232</v>
      </c>
      <c r="M29" s="2" t="s">
        <v>233</v>
      </c>
      <c r="N29" s="17"/>
    </row>
    <row r="30" spans="1:14" ht="30" customHeight="1">
      <c r="A30" s="20">
        <v>26</v>
      </c>
      <c r="B30" s="2" t="s">
        <v>77</v>
      </c>
      <c r="C30" s="2" t="s">
        <v>58</v>
      </c>
      <c r="D30" s="2" t="s">
        <v>34</v>
      </c>
      <c r="E30" s="2" t="s">
        <v>78</v>
      </c>
      <c r="F30" s="33" t="s">
        <v>241</v>
      </c>
      <c r="G30" s="2" t="s">
        <v>242</v>
      </c>
      <c r="H30" s="14">
        <v>1</v>
      </c>
      <c r="I30" s="2" t="s">
        <v>90</v>
      </c>
      <c r="J30" s="14">
        <v>48400</v>
      </c>
      <c r="K30" s="2" t="s">
        <v>170</v>
      </c>
      <c r="L30" s="2" t="s">
        <v>243</v>
      </c>
      <c r="M30" s="2" t="s">
        <v>244</v>
      </c>
      <c r="N30" s="17"/>
    </row>
    <row r="31" spans="1:14" ht="30" customHeight="1">
      <c r="A31" s="20">
        <v>27</v>
      </c>
      <c r="B31" s="2" t="s">
        <v>77</v>
      </c>
      <c r="C31" s="2" t="s">
        <v>58</v>
      </c>
      <c r="D31" s="2" t="s">
        <v>34</v>
      </c>
      <c r="E31" s="2" t="s">
        <v>78</v>
      </c>
      <c r="F31" s="33" t="s">
        <v>246</v>
      </c>
      <c r="G31" s="2" t="s">
        <v>247</v>
      </c>
      <c r="H31" s="14">
        <v>3</v>
      </c>
      <c r="I31" s="2" t="s">
        <v>90</v>
      </c>
      <c r="J31" s="16">
        <v>141100</v>
      </c>
      <c r="K31" s="2" t="s">
        <v>170</v>
      </c>
      <c r="L31" s="2" t="s">
        <v>243</v>
      </c>
      <c r="M31" s="2" t="s">
        <v>244</v>
      </c>
      <c r="N31" s="17"/>
    </row>
    <row r="32" spans="1:14" ht="30" customHeight="1">
      <c r="A32" s="20">
        <v>28</v>
      </c>
      <c r="B32" s="2" t="s">
        <v>77</v>
      </c>
      <c r="C32" s="2" t="s">
        <v>58</v>
      </c>
      <c r="D32" s="2" t="s">
        <v>34</v>
      </c>
      <c r="E32" s="2" t="s">
        <v>78</v>
      </c>
      <c r="F32" s="33" t="s">
        <v>248</v>
      </c>
      <c r="G32" s="2" t="s">
        <v>249</v>
      </c>
      <c r="H32" s="14">
        <v>1</v>
      </c>
      <c r="I32" s="2" t="s">
        <v>90</v>
      </c>
      <c r="J32" s="14">
        <v>55000</v>
      </c>
      <c r="K32" s="2" t="s">
        <v>170</v>
      </c>
      <c r="L32" s="2" t="s">
        <v>243</v>
      </c>
      <c r="M32" s="2" t="s">
        <v>244</v>
      </c>
      <c r="N32" s="17"/>
    </row>
    <row r="33" spans="1:14" ht="30" customHeight="1">
      <c r="A33" s="20">
        <v>29</v>
      </c>
      <c r="B33" s="2" t="s">
        <v>77</v>
      </c>
      <c r="C33" s="2" t="s">
        <v>58</v>
      </c>
      <c r="D33" s="2" t="s">
        <v>34</v>
      </c>
      <c r="E33" s="2" t="s">
        <v>78</v>
      </c>
      <c r="F33" s="33" t="s">
        <v>251</v>
      </c>
      <c r="G33" s="2" t="s">
        <v>247</v>
      </c>
      <c r="H33" s="14">
        <v>2</v>
      </c>
      <c r="I33" s="2" t="s">
        <v>90</v>
      </c>
      <c r="J33" s="16">
        <v>116600</v>
      </c>
      <c r="K33" s="2" t="s">
        <v>170</v>
      </c>
      <c r="L33" s="2" t="s">
        <v>243</v>
      </c>
      <c r="M33" s="2" t="s">
        <v>244</v>
      </c>
      <c r="N33" s="17"/>
    </row>
    <row r="34" spans="1:14" ht="30" customHeight="1">
      <c r="A34" s="20">
        <v>30</v>
      </c>
      <c r="B34" s="2" t="s">
        <v>77</v>
      </c>
      <c r="C34" s="2" t="s">
        <v>58</v>
      </c>
      <c r="D34" s="2" t="s">
        <v>34</v>
      </c>
      <c r="E34" s="2" t="s">
        <v>78</v>
      </c>
      <c r="F34" s="33" t="s">
        <v>252</v>
      </c>
      <c r="G34" s="2" t="s">
        <v>249</v>
      </c>
      <c r="H34" s="14">
        <v>1</v>
      </c>
      <c r="I34" s="2" t="s">
        <v>90</v>
      </c>
      <c r="J34" s="14">
        <v>32087</v>
      </c>
      <c r="K34" s="2" t="s">
        <v>170</v>
      </c>
      <c r="L34" s="2" t="s">
        <v>243</v>
      </c>
      <c r="M34" s="2" t="s">
        <v>244</v>
      </c>
      <c r="N34" s="17"/>
    </row>
    <row r="35" spans="1:14" ht="30" customHeight="1">
      <c r="A35" s="20">
        <v>31</v>
      </c>
      <c r="B35" s="2" t="s">
        <v>77</v>
      </c>
      <c r="C35" s="2" t="s">
        <v>58</v>
      </c>
      <c r="D35" s="2" t="s">
        <v>34</v>
      </c>
      <c r="E35" s="2" t="s">
        <v>78</v>
      </c>
      <c r="F35" s="33" t="s">
        <v>254</v>
      </c>
      <c r="G35" s="2" t="s">
        <v>247</v>
      </c>
      <c r="H35" s="14">
        <v>2</v>
      </c>
      <c r="I35" s="2" t="s">
        <v>90</v>
      </c>
      <c r="J35" s="16">
        <v>116600</v>
      </c>
      <c r="K35" s="2" t="s">
        <v>170</v>
      </c>
      <c r="L35" s="2" t="s">
        <v>243</v>
      </c>
      <c r="M35" s="2" t="s">
        <v>244</v>
      </c>
      <c r="N35" s="17"/>
    </row>
    <row r="36" spans="1:14" ht="30" customHeight="1">
      <c r="A36" s="20">
        <v>32</v>
      </c>
      <c r="B36" s="2" t="s">
        <v>77</v>
      </c>
      <c r="C36" s="2" t="s">
        <v>27</v>
      </c>
      <c r="D36" s="2" t="s">
        <v>31</v>
      </c>
      <c r="E36" s="2" t="s">
        <v>85</v>
      </c>
      <c r="F36" s="33" t="s">
        <v>88</v>
      </c>
      <c r="G36" s="2" t="s">
        <v>89</v>
      </c>
      <c r="H36" s="14">
        <v>120</v>
      </c>
      <c r="I36" s="2" t="s">
        <v>90</v>
      </c>
      <c r="J36" s="14">
        <v>60000</v>
      </c>
      <c r="K36" s="2" t="s">
        <v>68</v>
      </c>
      <c r="L36" s="2" t="s">
        <v>69</v>
      </c>
      <c r="M36" s="2" t="s">
        <v>70</v>
      </c>
      <c r="N36" s="17"/>
    </row>
    <row r="37" spans="1:14" ht="30" customHeight="1">
      <c r="A37" s="20">
        <v>33</v>
      </c>
      <c r="B37" s="2" t="s">
        <v>77</v>
      </c>
      <c r="C37" s="2" t="s">
        <v>27</v>
      </c>
      <c r="D37" s="2" t="s">
        <v>31</v>
      </c>
      <c r="E37" s="2" t="s">
        <v>78</v>
      </c>
      <c r="F37" s="33" t="s">
        <v>265</v>
      </c>
      <c r="G37" s="2" t="s">
        <v>266</v>
      </c>
      <c r="H37" s="14">
        <v>750</v>
      </c>
      <c r="I37" s="2" t="s">
        <v>90</v>
      </c>
      <c r="J37" s="14">
        <v>45000</v>
      </c>
      <c r="K37" s="2" t="s">
        <v>261</v>
      </c>
      <c r="L37" s="2" t="s">
        <v>262</v>
      </c>
      <c r="M37" s="2" t="s">
        <v>263</v>
      </c>
      <c r="N37" s="17"/>
    </row>
    <row r="38" spans="1:14" ht="30" customHeight="1">
      <c r="A38" s="20">
        <v>34</v>
      </c>
      <c r="B38" s="2" t="s">
        <v>77</v>
      </c>
      <c r="C38" s="2" t="s">
        <v>58</v>
      </c>
      <c r="D38" s="2" t="s">
        <v>31</v>
      </c>
      <c r="E38" s="2" t="s">
        <v>78</v>
      </c>
      <c r="F38" s="33" t="s">
        <v>181</v>
      </c>
      <c r="G38" s="2" t="s">
        <v>182</v>
      </c>
      <c r="H38" s="14">
        <v>31604</v>
      </c>
      <c r="I38" s="2" t="s">
        <v>183</v>
      </c>
      <c r="J38" s="16">
        <v>31604</v>
      </c>
      <c r="K38" s="2" t="s">
        <v>170</v>
      </c>
      <c r="L38" s="2" t="s">
        <v>184</v>
      </c>
      <c r="M38" s="2" t="s">
        <v>185</v>
      </c>
      <c r="N38" s="17"/>
    </row>
    <row r="39" spans="1:14" ht="30" customHeight="1">
      <c r="A39" s="20">
        <v>35</v>
      </c>
      <c r="B39" s="2" t="s">
        <v>77</v>
      </c>
      <c r="C39" s="2" t="s">
        <v>58</v>
      </c>
      <c r="D39" s="2" t="s">
        <v>31</v>
      </c>
      <c r="E39" s="2" t="s">
        <v>78</v>
      </c>
      <c r="F39" s="33" t="s">
        <v>189</v>
      </c>
      <c r="G39" s="2" t="s">
        <v>190</v>
      </c>
      <c r="H39" s="14">
        <v>68263</v>
      </c>
      <c r="I39" s="2" t="s">
        <v>183</v>
      </c>
      <c r="J39" s="16">
        <v>68263</v>
      </c>
      <c r="K39" s="2" t="s">
        <v>170</v>
      </c>
      <c r="L39" s="2" t="s">
        <v>184</v>
      </c>
      <c r="M39" s="2" t="s">
        <v>191</v>
      </c>
      <c r="N39" s="17"/>
    </row>
    <row r="40" spans="1:14" ht="30" customHeight="1">
      <c r="A40" s="20">
        <v>36</v>
      </c>
      <c r="B40" s="2" t="s">
        <v>77</v>
      </c>
      <c r="C40" s="2" t="s">
        <v>58</v>
      </c>
      <c r="D40" s="2" t="s">
        <v>31</v>
      </c>
      <c r="E40" s="2" t="s">
        <v>78</v>
      </c>
      <c r="F40" s="33" t="s">
        <v>203</v>
      </c>
      <c r="G40" s="2" t="s">
        <v>204</v>
      </c>
      <c r="H40" s="14">
        <v>175749</v>
      </c>
      <c r="I40" s="2" t="s">
        <v>183</v>
      </c>
      <c r="J40" s="16">
        <v>175749</v>
      </c>
      <c r="K40" s="2" t="s">
        <v>170</v>
      </c>
      <c r="L40" s="2" t="s">
        <v>184</v>
      </c>
      <c r="M40" s="2" t="s">
        <v>205</v>
      </c>
      <c r="N40" s="17"/>
    </row>
    <row r="41" spans="1:14" ht="30" customHeight="1">
      <c r="A41" s="20">
        <v>37</v>
      </c>
      <c r="B41" s="2" t="s">
        <v>77</v>
      </c>
      <c r="C41" s="2" t="s">
        <v>58</v>
      </c>
      <c r="D41" s="2" t="s">
        <v>31</v>
      </c>
      <c r="E41" s="2" t="s">
        <v>78</v>
      </c>
      <c r="F41" s="33" t="s">
        <v>223</v>
      </c>
      <c r="G41" s="2" t="s">
        <v>224</v>
      </c>
      <c r="H41" s="32">
        <v>590</v>
      </c>
      <c r="I41" s="2" t="s">
        <v>90</v>
      </c>
      <c r="J41" s="16">
        <v>29746</v>
      </c>
      <c r="K41" s="2" t="s">
        <v>170</v>
      </c>
      <c r="L41" s="2" t="s">
        <v>208</v>
      </c>
      <c r="M41" s="2" t="s">
        <v>209</v>
      </c>
      <c r="N41" s="17"/>
    </row>
    <row r="42" spans="1:14" ht="30" customHeight="1">
      <c r="A42" s="20">
        <v>38</v>
      </c>
      <c r="B42" s="2" t="s">
        <v>77</v>
      </c>
      <c r="C42" s="2" t="s">
        <v>27</v>
      </c>
      <c r="D42" s="2" t="s">
        <v>30</v>
      </c>
      <c r="E42" s="2" t="s">
        <v>85</v>
      </c>
      <c r="F42" s="33" t="s">
        <v>91</v>
      </c>
      <c r="G42" s="2" t="s">
        <v>92</v>
      </c>
      <c r="H42" s="14">
        <v>60</v>
      </c>
      <c r="I42" s="2" t="s">
        <v>90</v>
      </c>
      <c r="J42" s="14">
        <v>120000</v>
      </c>
      <c r="K42" s="2" t="s">
        <v>68</v>
      </c>
      <c r="L42" s="2" t="s">
        <v>69</v>
      </c>
      <c r="M42" s="2" t="s">
        <v>70</v>
      </c>
      <c r="N42" s="17"/>
    </row>
    <row r="43" spans="1:14" ht="30" customHeight="1">
      <c r="A43" s="20">
        <v>39</v>
      </c>
      <c r="B43" s="2" t="s">
        <v>77</v>
      </c>
      <c r="C43" s="2" t="s">
        <v>27</v>
      </c>
      <c r="D43" s="2" t="s">
        <v>30</v>
      </c>
      <c r="E43" s="2" t="s">
        <v>78</v>
      </c>
      <c r="F43" s="33" t="s">
        <v>275</v>
      </c>
      <c r="G43" s="2" t="s">
        <v>276</v>
      </c>
      <c r="H43" s="14">
        <v>1</v>
      </c>
      <c r="I43" s="2" t="s">
        <v>81</v>
      </c>
      <c r="J43" s="14">
        <v>91668</v>
      </c>
      <c r="K43" s="2" t="s">
        <v>270</v>
      </c>
      <c r="L43" s="2" t="s">
        <v>277</v>
      </c>
      <c r="M43" s="2" t="s">
        <v>278</v>
      </c>
      <c r="N43" s="17"/>
    </row>
    <row r="44" spans="1:14" ht="30" customHeight="1">
      <c r="A44" s="20">
        <v>40</v>
      </c>
      <c r="B44" s="2" t="s">
        <v>77</v>
      </c>
      <c r="C44" s="2" t="s">
        <v>58</v>
      </c>
      <c r="D44" s="2" t="s">
        <v>30</v>
      </c>
      <c r="E44" s="2" t="s">
        <v>78</v>
      </c>
      <c r="F44" s="33" t="s">
        <v>226</v>
      </c>
      <c r="G44" s="2" t="s">
        <v>227</v>
      </c>
      <c r="H44" s="14">
        <v>15</v>
      </c>
      <c r="I44" s="2" t="s">
        <v>90</v>
      </c>
      <c r="J44" s="14">
        <v>57536</v>
      </c>
      <c r="K44" s="2" t="s">
        <v>170</v>
      </c>
      <c r="L44" s="2" t="s">
        <v>228</v>
      </c>
      <c r="M44" s="2" t="s">
        <v>229</v>
      </c>
      <c r="N44" s="17"/>
    </row>
    <row r="45" spans="1:14" ht="30" customHeight="1">
      <c r="A45" s="20">
        <v>41</v>
      </c>
      <c r="B45" s="2" t="s">
        <v>77</v>
      </c>
      <c r="C45" s="2" t="s">
        <v>27</v>
      </c>
      <c r="D45" s="2" t="s">
        <v>33</v>
      </c>
      <c r="E45" s="2" t="s">
        <v>78</v>
      </c>
      <c r="F45" s="33" t="s">
        <v>79</v>
      </c>
      <c r="G45" s="2" t="s">
        <v>80</v>
      </c>
      <c r="H45" s="14">
        <v>1</v>
      </c>
      <c r="I45" s="2" t="s">
        <v>81</v>
      </c>
      <c r="J45" s="14">
        <v>279239</v>
      </c>
      <c r="K45" s="2" t="s">
        <v>74</v>
      </c>
      <c r="L45" s="2" t="s">
        <v>75</v>
      </c>
      <c r="M45" s="2" t="s">
        <v>76</v>
      </c>
      <c r="N45" s="17"/>
    </row>
    <row r="46" spans="1:14" ht="30" customHeight="1">
      <c r="A46" s="20">
        <v>42</v>
      </c>
      <c r="B46" s="2" t="s">
        <v>77</v>
      </c>
      <c r="C46" s="2" t="s">
        <v>27</v>
      </c>
      <c r="D46" s="2" t="s">
        <v>33</v>
      </c>
      <c r="E46" s="2" t="s">
        <v>85</v>
      </c>
      <c r="F46" s="33" t="s">
        <v>93</v>
      </c>
      <c r="G46" s="2" t="s">
        <v>94</v>
      </c>
      <c r="H46" s="14">
        <v>1360</v>
      </c>
      <c r="I46" s="2" t="s">
        <v>95</v>
      </c>
      <c r="J46" s="14">
        <v>680000</v>
      </c>
      <c r="K46" s="2" t="s">
        <v>68</v>
      </c>
      <c r="L46" s="2" t="s">
        <v>71</v>
      </c>
      <c r="M46" s="2" t="s">
        <v>72</v>
      </c>
      <c r="N46" s="17"/>
    </row>
    <row r="47" spans="1:14" ht="30" customHeight="1">
      <c r="A47" s="20">
        <v>43</v>
      </c>
      <c r="B47" s="2" t="s">
        <v>77</v>
      </c>
      <c r="C47" s="2" t="s">
        <v>27</v>
      </c>
      <c r="D47" s="2" t="s">
        <v>33</v>
      </c>
      <c r="E47" s="2" t="s">
        <v>85</v>
      </c>
      <c r="F47" s="33" t="s">
        <v>93</v>
      </c>
      <c r="G47" s="2" t="s">
        <v>96</v>
      </c>
      <c r="H47" s="14">
        <v>1492</v>
      </c>
      <c r="I47" s="2" t="s">
        <v>95</v>
      </c>
      <c r="J47" s="14">
        <v>746000</v>
      </c>
      <c r="K47" s="2" t="s">
        <v>68</v>
      </c>
      <c r="L47" s="2" t="s">
        <v>71</v>
      </c>
      <c r="M47" s="2" t="s">
        <v>72</v>
      </c>
      <c r="N47" s="17"/>
    </row>
    <row r="48" spans="1:14" ht="30" customHeight="1">
      <c r="A48" s="20">
        <v>44</v>
      </c>
      <c r="B48" s="2" t="s">
        <v>77</v>
      </c>
      <c r="C48" s="2" t="s">
        <v>58</v>
      </c>
      <c r="D48" s="2" t="s">
        <v>33</v>
      </c>
      <c r="E48" s="2" t="s">
        <v>78</v>
      </c>
      <c r="F48" s="33" t="s">
        <v>198</v>
      </c>
      <c r="G48" s="2" t="s">
        <v>199</v>
      </c>
      <c r="H48" s="14">
        <v>33619</v>
      </c>
      <c r="I48" s="2" t="s">
        <v>183</v>
      </c>
      <c r="J48" s="16">
        <v>33619</v>
      </c>
      <c r="K48" s="2" t="s">
        <v>170</v>
      </c>
      <c r="L48" s="2" t="s">
        <v>184</v>
      </c>
      <c r="M48" s="2" t="s">
        <v>200</v>
      </c>
      <c r="N48" s="17"/>
    </row>
    <row r="49" spans="1:14" ht="30" customHeight="1">
      <c r="A49" s="20">
        <v>45</v>
      </c>
      <c r="B49" s="2" t="s">
        <v>77</v>
      </c>
      <c r="C49" s="2" t="s">
        <v>58</v>
      </c>
      <c r="D49" s="2" t="s">
        <v>33</v>
      </c>
      <c r="E49" s="2" t="s">
        <v>78</v>
      </c>
      <c r="F49" s="33" t="s">
        <v>201</v>
      </c>
      <c r="G49" s="2" t="s">
        <v>180</v>
      </c>
      <c r="H49" s="14">
        <v>53693</v>
      </c>
      <c r="I49" s="2" t="s">
        <v>183</v>
      </c>
      <c r="J49" s="16">
        <v>53693</v>
      </c>
      <c r="K49" s="2" t="s">
        <v>170</v>
      </c>
      <c r="L49" s="2" t="s">
        <v>184</v>
      </c>
      <c r="M49" s="2" t="s">
        <v>202</v>
      </c>
      <c r="N49" s="17"/>
    </row>
    <row r="50" spans="1:14" ht="30" customHeight="1">
      <c r="A50" s="20">
        <v>46</v>
      </c>
      <c r="B50" s="2" t="s">
        <v>77</v>
      </c>
      <c r="C50" s="2" t="s">
        <v>58</v>
      </c>
      <c r="D50" s="2" t="s">
        <v>33</v>
      </c>
      <c r="E50" s="2" t="s">
        <v>78</v>
      </c>
      <c r="F50" s="33" t="s">
        <v>239</v>
      </c>
      <c r="G50" s="2" t="s">
        <v>178</v>
      </c>
      <c r="H50" s="32">
        <v>744</v>
      </c>
      <c r="I50" s="2" t="s">
        <v>183</v>
      </c>
      <c r="J50" s="16">
        <v>114915</v>
      </c>
      <c r="K50" s="2" t="s">
        <v>170</v>
      </c>
      <c r="L50" s="2" t="s">
        <v>232</v>
      </c>
      <c r="M50" s="2" t="s">
        <v>233</v>
      </c>
      <c r="N50" s="17"/>
    </row>
    <row r="51" spans="1:14" ht="30" customHeight="1">
      <c r="A51" s="20">
        <v>47</v>
      </c>
      <c r="B51" s="2" t="s">
        <v>77</v>
      </c>
      <c r="C51" s="2" t="s">
        <v>58</v>
      </c>
      <c r="D51" s="2" t="s">
        <v>33</v>
      </c>
      <c r="E51" s="2" t="s">
        <v>78</v>
      </c>
      <c r="F51" s="33" t="s">
        <v>240</v>
      </c>
      <c r="G51" s="2" t="s">
        <v>180</v>
      </c>
      <c r="H51" s="32">
        <v>884</v>
      </c>
      <c r="I51" s="2" t="s">
        <v>183</v>
      </c>
      <c r="J51" s="16">
        <v>29746</v>
      </c>
      <c r="K51" s="2" t="s">
        <v>170</v>
      </c>
      <c r="L51" s="2" t="s">
        <v>232</v>
      </c>
      <c r="M51" s="2" t="s">
        <v>233</v>
      </c>
      <c r="N51" s="17"/>
    </row>
    <row r="52" spans="1:14" ht="30" customHeight="1">
      <c r="A52" s="20">
        <v>48</v>
      </c>
      <c r="B52" s="2" t="s">
        <v>77</v>
      </c>
      <c r="C52" s="2" t="s">
        <v>58</v>
      </c>
      <c r="D52" s="2" t="s">
        <v>33</v>
      </c>
      <c r="E52" s="2" t="s">
        <v>78</v>
      </c>
      <c r="F52" s="33" t="s">
        <v>245</v>
      </c>
      <c r="G52" s="2" t="s">
        <v>207</v>
      </c>
      <c r="H52" s="14">
        <v>181</v>
      </c>
      <c r="I52" s="2" t="s">
        <v>90</v>
      </c>
      <c r="J52" s="16">
        <v>98355</v>
      </c>
      <c r="K52" s="2" t="s">
        <v>170</v>
      </c>
      <c r="L52" s="2" t="s">
        <v>243</v>
      </c>
      <c r="M52" s="2" t="s">
        <v>244</v>
      </c>
      <c r="N52" s="17"/>
    </row>
    <row r="53" spans="1:14" ht="30" customHeight="1">
      <c r="A53" s="20">
        <v>49</v>
      </c>
      <c r="B53" s="2" t="s">
        <v>77</v>
      </c>
      <c r="C53" s="2" t="s">
        <v>58</v>
      </c>
      <c r="D53" s="2" t="s">
        <v>33</v>
      </c>
      <c r="E53" s="2" t="s">
        <v>78</v>
      </c>
      <c r="F53" s="33" t="s">
        <v>250</v>
      </c>
      <c r="G53" s="2" t="s">
        <v>207</v>
      </c>
      <c r="H53" s="14">
        <v>138</v>
      </c>
      <c r="I53" s="2" t="s">
        <v>90</v>
      </c>
      <c r="J53" s="16">
        <v>74989</v>
      </c>
      <c r="K53" s="2" t="s">
        <v>170</v>
      </c>
      <c r="L53" s="2" t="s">
        <v>243</v>
      </c>
      <c r="M53" s="2" t="s">
        <v>244</v>
      </c>
      <c r="N53" s="17"/>
    </row>
    <row r="54" spans="1:14" ht="30" customHeight="1">
      <c r="A54" s="20">
        <v>50</v>
      </c>
      <c r="B54" s="2" t="s">
        <v>77</v>
      </c>
      <c r="C54" s="2" t="s">
        <v>58</v>
      </c>
      <c r="D54" s="2" t="s">
        <v>33</v>
      </c>
      <c r="E54" s="2" t="s">
        <v>78</v>
      </c>
      <c r="F54" s="33" t="s">
        <v>253</v>
      </c>
      <c r="G54" s="2" t="s">
        <v>207</v>
      </c>
      <c r="H54" s="14">
        <v>94</v>
      </c>
      <c r="I54" s="2" t="s">
        <v>90</v>
      </c>
      <c r="J54" s="16">
        <v>51079</v>
      </c>
      <c r="K54" s="2" t="s">
        <v>170</v>
      </c>
      <c r="L54" s="2" t="s">
        <v>243</v>
      </c>
      <c r="M54" s="2" t="s">
        <v>244</v>
      </c>
      <c r="N54" s="17"/>
    </row>
    <row r="55" spans="1:14" ht="30" customHeight="1">
      <c r="A55" s="20">
        <v>51</v>
      </c>
      <c r="B55" s="2" t="s">
        <v>77</v>
      </c>
      <c r="C55" s="2" t="s">
        <v>27</v>
      </c>
      <c r="D55" s="2" t="s">
        <v>49</v>
      </c>
      <c r="E55" s="2" t="s">
        <v>78</v>
      </c>
      <c r="F55" s="33" t="s">
        <v>279</v>
      </c>
      <c r="G55" s="2" t="s">
        <v>280</v>
      </c>
      <c r="H55" s="14">
        <v>1</v>
      </c>
      <c r="I55" s="2" t="s">
        <v>81</v>
      </c>
      <c r="J55" s="14">
        <v>44140</v>
      </c>
      <c r="K55" s="2" t="s">
        <v>270</v>
      </c>
      <c r="L55" s="2" t="s">
        <v>277</v>
      </c>
      <c r="M55" s="2" t="s">
        <v>278</v>
      </c>
      <c r="N55" s="17"/>
    </row>
    <row r="56" spans="1:14" ht="30" customHeight="1">
      <c r="A56" s="20">
        <v>52</v>
      </c>
      <c r="B56" s="2" t="s">
        <v>77</v>
      </c>
      <c r="C56" s="2" t="s">
        <v>27</v>
      </c>
      <c r="D56" s="2" t="s">
        <v>49</v>
      </c>
      <c r="E56" s="2" t="s">
        <v>102</v>
      </c>
      <c r="F56" s="33" t="s">
        <v>281</v>
      </c>
      <c r="G56" s="2" t="s">
        <v>282</v>
      </c>
      <c r="H56" s="14">
        <v>1</v>
      </c>
      <c r="I56" s="2" t="s">
        <v>81</v>
      </c>
      <c r="J56" s="14">
        <v>46200</v>
      </c>
      <c r="K56" s="2" t="s">
        <v>270</v>
      </c>
      <c r="L56" s="2" t="s">
        <v>283</v>
      </c>
      <c r="M56" s="2" t="s">
        <v>284</v>
      </c>
      <c r="N56" s="17"/>
    </row>
    <row r="57" spans="1:14" ht="30" customHeight="1">
      <c r="A57" s="20">
        <v>53</v>
      </c>
      <c r="B57" s="2" t="s">
        <v>77</v>
      </c>
      <c r="C57" s="2" t="s">
        <v>27</v>
      </c>
      <c r="D57" s="2" t="s">
        <v>50</v>
      </c>
      <c r="E57" s="2" t="s">
        <v>85</v>
      </c>
      <c r="F57" s="33" t="s">
        <v>97</v>
      </c>
      <c r="G57" s="2" t="s">
        <v>98</v>
      </c>
      <c r="H57" s="14">
        <v>6</v>
      </c>
      <c r="I57" s="2" t="s">
        <v>99</v>
      </c>
      <c r="J57" s="14">
        <v>325551</v>
      </c>
      <c r="K57" s="2" t="s">
        <v>68</v>
      </c>
      <c r="L57" s="2" t="s">
        <v>71</v>
      </c>
      <c r="M57" s="2" t="s">
        <v>72</v>
      </c>
      <c r="N57" s="17"/>
    </row>
    <row r="58" spans="1:14" ht="30" customHeight="1">
      <c r="A58" s="20">
        <v>54</v>
      </c>
      <c r="B58" s="2" t="s">
        <v>77</v>
      </c>
      <c r="C58" s="2" t="s">
        <v>27</v>
      </c>
      <c r="D58" s="2" t="s">
        <v>50</v>
      </c>
      <c r="E58" s="2" t="s">
        <v>85</v>
      </c>
      <c r="F58" s="33" t="s">
        <v>100</v>
      </c>
      <c r="G58" s="2" t="s">
        <v>98</v>
      </c>
      <c r="H58" s="14">
        <v>9</v>
      </c>
      <c r="I58" s="2" t="s">
        <v>99</v>
      </c>
      <c r="J58" s="14">
        <v>411449</v>
      </c>
      <c r="K58" s="2" t="s">
        <v>68</v>
      </c>
      <c r="L58" s="2" t="s">
        <v>71</v>
      </c>
      <c r="M58" s="2" t="s">
        <v>72</v>
      </c>
      <c r="N58" s="17"/>
    </row>
    <row r="59" spans="1:14" ht="30" customHeight="1">
      <c r="A59" s="20">
        <v>55</v>
      </c>
      <c r="B59" s="2" t="s">
        <v>77</v>
      </c>
      <c r="C59" s="2" t="s">
        <v>27</v>
      </c>
      <c r="D59" s="2" t="s">
        <v>50</v>
      </c>
      <c r="E59" s="2" t="s">
        <v>102</v>
      </c>
      <c r="F59" s="33" t="s">
        <v>285</v>
      </c>
      <c r="G59" s="2" t="s">
        <v>286</v>
      </c>
      <c r="H59" s="14">
        <v>1</v>
      </c>
      <c r="I59" s="2" t="s">
        <v>81</v>
      </c>
      <c r="J59" s="14">
        <v>96800</v>
      </c>
      <c r="K59" s="2" t="s">
        <v>270</v>
      </c>
      <c r="L59" s="2" t="s">
        <v>283</v>
      </c>
      <c r="M59" s="2" t="s">
        <v>284</v>
      </c>
      <c r="N59" s="17"/>
    </row>
    <row r="60" spans="1:14" ht="30" customHeight="1">
      <c r="A60" s="20">
        <v>56</v>
      </c>
      <c r="B60" s="2" t="s">
        <v>77</v>
      </c>
      <c r="C60" s="2" t="s">
        <v>27</v>
      </c>
      <c r="D60" s="2" t="s">
        <v>29</v>
      </c>
      <c r="E60" s="2" t="s">
        <v>102</v>
      </c>
      <c r="F60" s="33" t="s">
        <v>287</v>
      </c>
      <c r="G60" s="2" t="s">
        <v>288</v>
      </c>
      <c r="H60" s="14">
        <v>4</v>
      </c>
      <c r="I60" s="2" t="s">
        <v>269</v>
      </c>
      <c r="J60" s="14">
        <v>69688</v>
      </c>
      <c r="K60" s="2" t="s">
        <v>270</v>
      </c>
      <c r="L60" s="2" t="s">
        <v>283</v>
      </c>
      <c r="M60" s="2" t="s">
        <v>284</v>
      </c>
      <c r="N60" s="17"/>
    </row>
    <row r="61" spans="1:14" ht="30" customHeight="1">
      <c r="A61" s="20">
        <v>57</v>
      </c>
      <c r="B61" s="2" t="s">
        <v>77</v>
      </c>
      <c r="C61" s="2" t="s">
        <v>58</v>
      </c>
      <c r="D61" s="2" t="s">
        <v>53</v>
      </c>
      <c r="E61" s="2" t="s">
        <v>78</v>
      </c>
      <c r="F61" s="33" t="s">
        <v>289</v>
      </c>
      <c r="G61" s="2" t="s">
        <v>290</v>
      </c>
      <c r="H61" s="14">
        <v>1000</v>
      </c>
      <c r="I61" s="2" t="s">
        <v>291</v>
      </c>
      <c r="J61" s="14">
        <v>51000</v>
      </c>
      <c r="K61" s="2" t="s">
        <v>270</v>
      </c>
      <c r="L61" s="2" t="s">
        <v>271</v>
      </c>
      <c r="M61" s="2" t="s">
        <v>272</v>
      </c>
      <c r="N61" s="17"/>
    </row>
    <row r="62" spans="1:14" ht="30" customHeight="1">
      <c r="A62" s="20">
        <v>58</v>
      </c>
      <c r="B62" s="2" t="s">
        <v>77</v>
      </c>
      <c r="C62" s="2" t="s">
        <v>27</v>
      </c>
      <c r="D62" s="2" t="s">
        <v>258</v>
      </c>
      <c r="E62" s="2" t="s">
        <v>78</v>
      </c>
      <c r="F62" s="33" t="s">
        <v>82</v>
      </c>
      <c r="G62" s="2" t="s">
        <v>83</v>
      </c>
      <c r="H62" s="14">
        <v>33</v>
      </c>
      <c r="I62" s="2" t="s">
        <v>84</v>
      </c>
      <c r="J62" s="14">
        <v>35581</v>
      </c>
      <c r="K62" s="2" t="s">
        <v>74</v>
      </c>
      <c r="L62" s="2" t="s">
        <v>75</v>
      </c>
      <c r="M62" s="2" t="s">
        <v>76</v>
      </c>
      <c r="N62" s="17"/>
    </row>
    <row r="63" spans="1:14" ht="33.75" customHeight="1">
      <c r="A63" s="9"/>
    </row>
    <row r="64" spans="1:14" s="4" customFormat="1" ht="30" customHeight="1">
      <c r="A64" s="5"/>
      <c r="B64" s="5"/>
      <c r="E64" s="48"/>
      <c r="F64" s="48"/>
      <c r="G64" s="48"/>
      <c r="H64" s="39"/>
      <c r="J64" s="36"/>
    </row>
    <row r="65" spans="1:10" s="4" customFormat="1" ht="30" customHeight="1">
      <c r="A65" s="5"/>
      <c r="B65" s="5"/>
      <c r="E65" s="48"/>
      <c r="F65" s="48"/>
      <c r="G65" s="48"/>
      <c r="H65" s="39"/>
      <c r="J65" s="36"/>
    </row>
    <row r="66" spans="1:10" s="4" customFormat="1" ht="30" customHeight="1">
      <c r="A66" s="5"/>
      <c r="B66" s="5"/>
      <c r="E66" s="48"/>
      <c r="F66" s="48"/>
      <c r="G66" s="48"/>
      <c r="H66" s="39"/>
      <c r="J66" s="36"/>
    </row>
    <row r="67" spans="1:10" s="4" customFormat="1" ht="30" customHeight="1">
      <c r="A67" s="6"/>
      <c r="B67" s="5"/>
      <c r="E67" s="48"/>
      <c r="F67" s="48"/>
      <c r="G67" s="48"/>
      <c r="H67" s="39"/>
      <c r="J67" s="36"/>
    </row>
    <row r="68" spans="1:10" s="4" customFormat="1" ht="30" customHeight="1">
      <c r="A68" s="7"/>
      <c r="B68" s="5"/>
      <c r="E68" s="48"/>
      <c r="F68" s="48"/>
      <c r="G68" s="48"/>
      <c r="H68" s="39"/>
      <c r="J68" s="36"/>
    </row>
    <row r="69" spans="1:10" s="4" customFormat="1" ht="30" customHeight="1">
      <c r="A69" s="5"/>
      <c r="B69" s="5"/>
      <c r="E69" s="48"/>
      <c r="F69" s="48"/>
      <c r="G69" s="48"/>
      <c r="H69" s="39"/>
      <c r="J69" s="36"/>
    </row>
    <row r="70" spans="1:10" ht="20.100000000000001" customHeight="1"/>
    <row r="71" spans="1:10" ht="20.100000000000001" customHeight="1">
      <c r="A71" s="10"/>
    </row>
    <row r="72" spans="1:10" ht="20.100000000000001" customHeight="1"/>
  </sheetData>
  <mergeCells count="5">
    <mergeCell ref="A1:K1"/>
    <mergeCell ref="J2:M2"/>
    <mergeCell ref="A2:D2"/>
    <mergeCell ref="A4:E4"/>
    <mergeCell ref="G4:I4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7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공사</vt:lpstr>
      <vt:lpstr>용역</vt:lpstr>
      <vt:lpstr>물품</vt:lpstr>
    </vt:vector>
  </TitlesOfParts>
  <Company>sh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</dc:creator>
  <cp:lastModifiedBy>USER</cp:lastModifiedBy>
  <cp:lastPrinted>2014-01-20T12:29:34Z</cp:lastPrinted>
  <dcterms:created xsi:type="dcterms:W3CDTF">2006-01-13T09:12:41Z</dcterms:created>
  <dcterms:modified xsi:type="dcterms:W3CDTF">2014-01-22T23:48:02Z</dcterms:modified>
</cp:coreProperties>
</file>